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288"/>
  </bookViews>
  <sheets>
    <sheet name="Sheet1" sheetId="1" r:id="rId1"/>
  </sheets>
  <definedNames>
    <definedName name="_xlnm.Print_Area" localSheetId="0">Sheet1!$A$1:$L$122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" i="1" l="1"/>
  <c r="K73" i="1"/>
  <c r="H73" i="1"/>
  <c r="I73" i="1" s="1"/>
  <c r="F73" i="1"/>
  <c r="K7" i="1"/>
  <c r="K8" i="1"/>
  <c r="H8" i="1"/>
  <c r="I8" i="1" s="1"/>
  <c r="L73" i="1" l="1"/>
  <c r="L8" i="1"/>
  <c r="K100" i="1"/>
  <c r="K87" i="1" l="1"/>
  <c r="K88" i="1"/>
  <c r="K89" i="1"/>
  <c r="K90" i="1"/>
  <c r="K91" i="1"/>
  <c r="K92" i="1"/>
  <c r="K93" i="1"/>
  <c r="K94" i="1"/>
  <c r="K95" i="1"/>
  <c r="K96" i="1"/>
  <c r="K97" i="1"/>
  <c r="K98" i="1"/>
  <c r="K99" i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F89" i="1"/>
  <c r="F90" i="1"/>
  <c r="F91" i="1"/>
  <c r="F92" i="1"/>
  <c r="F93" i="1"/>
  <c r="F94" i="1"/>
  <c r="F95" i="1"/>
  <c r="F96" i="1"/>
  <c r="F97" i="1"/>
  <c r="F98" i="1"/>
  <c r="F99" i="1"/>
  <c r="F100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74" i="1"/>
  <c r="H72" i="1"/>
  <c r="I72" i="1" s="1"/>
  <c r="F72" i="1"/>
  <c r="H71" i="1"/>
  <c r="I71" i="1" s="1"/>
  <c r="F71" i="1"/>
  <c r="H70" i="1"/>
  <c r="I70" i="1" s="1"/>
  <c r="F70" i="1"/>
  <c r="H69" i="1"/>
  <c r="I69" i="1" s="1"/>
  <c r="F69" i="1"/>
  <c r="L71" i="1" l="1"/>
  <c r="L69" i="1"/>
  <c r="L72" i="1"/>
  <c r="L100" i="1"/>
  <c r="L70" i="1"/>
  <c r="L87" i="1"/>
  <c r="L77" i="1"/>
  <c r="L95" i="1"/>
  <c r="L93" i="1"/>
  <c r="L89" i="1"/>
  <c r="L98" i="1"/>
  <c r="L96" i="1"/>
  <c r="L94" i="1"/>
  <c r="L92" i="1"/>
  <c r="L75" i="1"/>
  <c r="L86" i="1"/>
  <c r="L76" i="1"/>
  <c r="L97" i="1"/>
  <c r="L91" i="1"/>
  <c r="L88" i="1"/>
  <c r="L90" i="1"/>
  <c r="L99" i="1"/>
  <c r="L74" i="1"/>
  <c r="L85" i="1"/>
  <c r="L84" i="1"/>
  <c r="L83" i="1"/>
  <c r="L82" i="1"/>
  <c r="L81" i="1"/>
  <c r="L80" i="1"/>
  <c r="L79" i="1"/>
  <c r="L78" i="1"/>
  <c r="F51" i="1" l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H58" i="1"/>
  <c r="H59" i="1"/>
  <c r="H60" i="1"/>
  <c r="I60" i="1" s="1"/>
  <c r="H61" i="1"/>
  <c r="H62" i="1"/>
  <c r="H63" i="1"/>
  <c r="I63" i="1" s="1"/>
  <c r="H64" i="1"/>
  <c r="H65" i="1"/>
  <c r="H66" i="1"/>
  <c r="H67" i="1"/>
  <c r="H68" i="1"/>
  <c r="I57" i="1"/>
  <c r="I58" i="1"/>
  <c r="I59" i="1"/>
  <c r="I61" i="1"/>
  <c r="I62" i="1"/>
  <c r="I64" i="1"/>
  <c r="I65" i="1"/>
  <c r="I66" i="1"/>
  <c r="I67" i="1"/>
  <c r="I68" i="1"/>
  <c r="K51" i="1"/>
  <c r="K52" i="1"/>
  <c r="K53" i="1"/>
  <c r="K54" i="1"/>
  <c r="L54" i="1" s="1"/>
  <c r="K55" i="1"/>
  <c r="K56" i="1"/>
  <c r="K57" i="1"/>
  <c r="L57" i="1" s="1"/>
  <c r="K58" i="1"/>
  <c r="L58" i="1" s="1"/>
  <c r="K59" i="1"/>
  <c r="K60" i="1"/>
  <c r="K61" i="1"/>
  <c r="L61" i="1" s="1"/>
  <c r="K62" i="1"/>
  <c r="L62" i="1" s="1"/>
  <c r="K63" i="1"/>
  <c r="K64" i="1"/>
  <c r="K65" i="1"/>
  <c r="L65" i="1" s="1"/>
  <c r="K66" i="1"/>
  <c r="L66" i="1" s="1"/>
  <c r="K67" i="1"/>
  <c r="K68" i="1"/>
  <c r="L55" i="1" l="1"/>
  <c r="L68" i="1"/>
  <c r="L64" i="1"/>
  <c r="L60" i="1"/>
  <c r="L67" i="1"/>
  <c r="L59" i="1"/>
  <c r="L63" i="1"/>
  <c r="L56" i="1"/>
  <c r="L52" i="1"/>
  <c r="L51" i="1"/>
  <c r="L53" i="1"/>
  <c r="H34" i="1"/>
  <c r="H35" i="1"/>
  <c r="I35" i="1" s="1"/>
  <c r="H36" i="1"/>
  <c r="H37" i="1"/>
  <c r="H38" i="1"/>
  <c r="H39" i="1"/>
  <c r="I39" i="1" s="1"/>
  <c r="H40" i="1"/>
  <c r="H41" i="1"/>
  <c r="H42" i="1"/>
  <c r="H43" i="1"/>
  <c r="I43" i="1" s="1"/>
  <c r="H44" i="1"/>
  <c r="H45" i="1"/>
  <c r="H46" i="1"/>
  <c r="H47" i="1"/>
  <c r="I47" i="1" s="1"/>
  <c r="H48" i="1"/>
  <c r="I48" i="1" s="1"/>
  <c r="H49" i="1"/>
  <c r="H50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I34" i="1"/>
  <c r="L34" i="1" s="1"/>
  <c r="I36" i="1"/>
  <c r="I37" i="1"/>
  <c r="I38" i="1"/>
  <c r="I40" i="1"/>
  <c r="I41" i="1"/>
  <c r="I42" i="1"/>
  <c r="L42" i="1" s="1"/>
  <c r="I44" i="1"/>
  <c r="I45" i="1"/>
  <c r="I46" i="1"/>
  <c r="I49" i="1"/>
  <c r="I50" i="1"/>
  <c r="H33" i="1"/>
  <c r="I33" i="1" s="1"/>
  <c r="L49" i="1" l="1"/>
  <c r="L35" i="1"/>
  <c r="L44" i="1"/>
  <c r="L50" i="1"/>
  <c r="L46" i="1"/>
  <c r="L45" i="1"/>
  <c r="L40" i="1"/>
  <c r="L38" i="1"/>
  <c r="L37" i="1"/>
  <c r="L36" i="1"/>
  <c r="L33" i="1"/>
  <c r="L43" i="1"/>
  <c r="L39" i="1"/>
  <c r="L47" i="1"/>
  <c r="L48" i="1"/>
  <c r="L41" i="1"/>
  <c r="H32" i="1" l="1"/>
  <c r="I32" i="1" s="1"/>
  <c r="L32" i="1" s="1"/>
  <c r="H31" i="1"/>
  <c r="I31" i="1" s="1"/>
  <c r="L31" i="1" s="1"/>
  <c r="H30" i="1"/>
  <c r="I30" i="1" s="1"/>
  <c r="L30" i="1" s="1"/>
  <c r="H29" i="1"/>
  <c r="I29" i="1" s="1"/>
  <c r="L29" i="1" s="1"/>
  <c r="H28" i="1"/>
  <c r="I28" i="1" s="1"/>
  <c r="L28" i="1" s="1"/>
  <c r="H27" i="1"/>
  <c r="I27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L27" i="1" l="1"/>
  <c r="K9" i="1"/>
  <c r="F9" i="1"/>
  <c r="H9" i="1"/>
  <c r="I9" i="1" s="1"/>
  <c r="H10" i="1"/>
  <c r="I10" i="1" s="1"/>
  <c r="L10" i="1" s="1"/>
  <c r="H11" i="1"/>
  <c r="I11" i="1" s="1"/>
  <c r="L11" i="1" s="1"/>
  <c r="H12" i="1"/>
  <c r="I12" i="1" s="1"/>
  <c r="L12" i="1" s="1"/>
  <c r="H13" i="1"/>
  <c r="I13" i="1" s="1"/>
  <c r="L13" i="1" s="1"/>
  <c r="H14" i="1"/>
  <c r="I14" i="1" s="1"/>
  <c r="L14" i="1" s="1"/>
  <c r="H15" i="1"/>
  <c r="I15" i="1" s="1"/>
  <c r="L15" i="1" s="1"/>
  <c r="H16" i="1"/>
  <c r="I16" i="1" s="1"/>
  <c r="L16" i="1" s="1"/>
  <c r="H17" i="1"/>
  <c r="I17" i="1" s="1"/>
  <c r="L17" i="1" s="1"/>
  <c r="H18" i="1"/>
  <c r="I18" i="1" s="1"/>
  <c r="L18" i="1" s="1"/>
  <c r="H19" i="1"/>
  <c r="I19" i="1" s="1"/>
  <c r="L19" i="1" s="1"/>
  <c r="H20" i="1"/>
  <c r="I20" i="1" s="1"/>
  <c r="L20" i="1" s="1"/>
  <c r="H21" i="1"/>
  <c r="I21" i="1" s="1"/>
  <c r="L21" i="1" s="1"/>
  <c r="H22" i="1"/>
  <c r="I22" i="1" s="1"/>
  <c r="L22" i="1" s="1"/>
  <c r="H23" i="1"/>
  <c r="I23" i="1" s="1"/>
  <c r="L23" i="1" s="1"/>
  <c r="H24" i="1"/>
  <c r="I24" i="1" s="1"/>
  <c r="L24" i="1" s="1"/>
  <c r="H25" i="1"/>
  <c r="I25" i="1" s="1"/>
  <c r="L25" i="1" s="1"/>
  <c r="H26" i="1"/>
  <c r="I26" i="1" s="1"/>
  <c r="L26" i="1" s="1"/>
  <c r="H7" i="1"/>
  <c r="I7" i="1" s="1"/>
  <c r="L7" i="1" s="1"/>
  <c r="L9" i="1" l="1"/>
  <c r="L101" i="1" s="1"/>
  <c r="L102" i="1" s="1"/>
  <c r="L10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L104" i="1" l="1"/>
  <c r="L105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L106" i="1" l="1"/>
  <c r="L107" i="1" s="1"/>
  <c r="L108" i="1" l="1"/>
  <c r="L109" i="1" s="1"/>
</calcChain>
</file>

<file path=xl/sharedStrings.xml><?xml version="1.0" encoding="utf-8"?>
<sst xmlns="http://schemas.openxmlformats.org/spreadsheetml/2006/main" count="219" uniqueCount="124">
  <si>
    <t>სამუშაოს დასახელება</t>
  </si>
  <si>
    <t>განზ. ერთ.</t>
  </si>
  <si>
    <t xml:space="preserve">რ-ბა </t>
  </si>
  <si>
    <t>ერთ ფასი</t>
  </si>
  <si>
    <t>მარიგებელი სვეტების შეღებვა</t>
  </si>
  <si>
    <t>ბოძებს შორის კედლების შეღებვა თეთრ ფერში</t>
  </si>
  <si>
    <t>სარემონტო-მოსაპირკეთებელი სამუშაოები</t>
  </si>
  <si>
    <t>მ2</t>
  </si>
  <si>
    <t>ცლ</t>
  </si>
  <si>
    <t>გ.მ</t>
  </si>
  <si>
    <t>საოპერატოროში შიდა სამღებრო სამუშაოები</t>
  </si>
  <si>
    <t>კომპლ</t>
  </si>
  <si>
    <t>გაზგასამართის გადახურვის შეკიდული ჭერის ( პლასმასი) დემონტაჟი</t>
  </si>
  <si>
    <t>ჭერის სამღებრო სამუშაოები (შეპირაპირების ნაკერებზე და მთელ ფართზე საფითხი ბადის გაკვრით,  ფასადის ფითხის და საღებავის გამოყენებით) თეთრი ფერი</t>
  </si>
  <si>
    <t>ბოძების შეღებვა თეთრ ფერში</t>
  </si>
  <si>
    <t>საოპერატოროს  ფასადის პლასმასის ჭერის დემონტაჟი</t>
  </si>
  <si>
    <t>საოპერატოროს ფანჯრების დემონტაჟი</t>
  </si>
  <si>
    <t>მოსაცდელის ბეტონის იატაკის მოწყობა</t>
  </si>
  <si>
    <t>სამშენებლო ნარჩენების გატანა ტერიტორიიდან</t>
  </si>
  <si>
    <t>საპირფარეშოს შენობის აგება   3.60*2.80*2.90</t>
  </si>
  <si>
    <t>კედლების აშენება 40*20*20 ბლოკით</t>
  </si>
  <si>
    <t>ტიხარის აშენება 40*20*10 ბლოკით</t>
  </si>
  <si>
    <t>შიდა და გარე ლესვა ქვიშა-ცემენტი ხსნარით</t>
  </si>
  <si>
    <t>იატაკის მოჭიმვა ქვიშა-ცემენტის ხსნარით</t>
  </si>
  <si>
    <t>სახურავის მოწყობა მოთუთიებული გოფრირებული თუნუქით</t>
  </si>
  <si>
    <t>პარაპეტის მოწყობა თეთრი ფერის თუნუქით</t>
  </si>
  <si>
    <t>მეტალოპლასმასის სარკმლის მონტაჟი    35*50 სმ</t>
  </si>
  <si>
    <t>მეტალოპლასმასის კარის მონტაჟი   90*210 სმ</t>
  </si>
  <si>
    <t xml:space="preserve">პლასმასის შეკიდული ჭერი 2.65მ ნიშნულზე  </t>
  </si>
  <si>
    <t>მეტლახის დაგება</t>
  </si>
  <si>
    <t>კაფელის გაკვრა</t>
  </si>
  <si>
    <t>უნიტაზის მონტაჟი</t>
  </si>
  <si>
    <t>ხელსაბანის მონტაჟი</t>
  </si>
  <si>
    <t>ხელსაბანის სენსორული ონკანი</t>
  </si>
  <si>
    <t>ტრაპი</t>
  </si>
  <si>
    <t>ვენტილი</t>
  </si>
  <si>
    <t>არკოს ვენტილი</t>
  </si>
  <si>
    <t>იატაკის დამუშავება ჰიდროსაიზოლაციო მასალით</t>
  </si>
  <si>
    <t xml:space="preserve">სარკე </t>
  </si>
  <si>
    <t>ხელის საშრობი</t>
  </si>
  <si>
    <t>თხევადი საპნის სასაპნე</t>
  </si>
  <si>
    <t>საპირფარეშოს ფასადის შეღებვა წყალგამძლე საღებავით</t>
  </si>
  <si>
    <t>მასალა</t>
  </si>
  <si>
    <t>ხელფასი</t>
  </si>
  <si>
    <t>სულ</t>
  </si>
  <si>
    <t>სულ  ხარჯები</t>
  </si>
  <si>
    <t xml:space="preserve">რ/ბეტონის სარტყლის მოწყობა (ზღუდარები)   </t>
  </si>
  <si>
    <t>წყალმიმღების ღარის მოწყობა თეთრი ფერის თუნუქით</t>
  </si>
  <si>
    <t xml:space="preserve">წყალმიმღების  მილის(კვადრატული) მოწყობა თეთრი ფერის თუნუქით  მუხლით და ძაბრით </t>
  </si>
  <si>
    <t>პლასმასის მილებით (ფიტინგით) კანალიზაციის და წყალგაყვანილობის მოწყობა</t>
  </si>
  <si>
    <t>ვანების ბეტონის ზედაპირის შეკეთება და შეღებვა ღია ნაცრისფერ ფერში</t>
  </si>
  <si>
    <t>ვანების ლითონის გვერდების შეღებვა ნაცრისფერად  0.14*14.5მ 5ცლ</t>
  </si>
  <si>
    <t>სამზარეულოში იატაკის შეკეთება</t>
  </si>
  <si>
    <r>
      <t xml:space="preserve">არსებული დამხმარე შენობების დემონტაჟი  </t>
    </r>
    <r>
      <rPr>
        <sz val="10"/>
        <color theme="1"/>
        <rFont val="Calibri"/>
        <family val="2"/>
        <charset val="204"/>
      </rPr>
      <t>H=</t>
    </r>
    <r>
      <rPr>
        <sz val="10"/>
        <color theme="1"/>
        <rFont val="Calibri"/>
        <family val="2"/>
      </rPr>
      <t>2.80 მ</t>
    </r>
  </si>
  <si>
    <t>№</t>
  </si>
  <si>
    <t xml:space="preserve"> დერეფანში ლითონის კედლების შეღებვა </t>
  </si>
  <si>
    <t>მოსაცდელის ღია დახურვის დემონტაჟი   5*2.5 მ</t>
  </si>
  <si>
    <t>ასფალტის საფარის მოწყობა</t>
  </si>
  <si>
    <t>ტრაფარეტი მანიშნებელი  (  WC     -     MC  )</t>
  </si>
  <si>
    <t>ვენტილი 50მმ</t>
  </si>
  <si>
    <t xml:space="preserve">სახანძრო გიდრანტის მოწყობა. </t>
  </si>
  <si>
    <t>სახანძრო ქანჩი სახელურის დასაერთებლად</t>
  </si>
  <si>
    <t>სახანძრო ყუთი სახელურისთვის</t>
  </si>
  <si>
    <t>სახანძრო სახელური 51 მმ    (20მ)</t>
  </si>
  <si>
    <t>სახურავის დაპროფილებული ფენილი  რემონტი    (5 წერტილი)</t>
  </si>
  <si>
    <t>არსებული მოსაცდელი ჯიხურის 2.3*2.7*2.7 მ  დემონტაჟი და ტრანსპორტირება  მითითებულ ადგილზე</t>
  </si>
  <si>
    <t xml:space="preserve"> შენობის (ბოქსი) ლითონის კარის შეღებვა თეთრ ფერში</t>
  </si>
  <si>
    <t>საკომპრესორო და საოპერატორო, კონტეინერის კედლების შეღებვა გარედან (თეთრ ფერი)</t>
  </si>
  <si>
    <t xml:space="preserve">  საქაღალდე</t>
  </si>
  <si>
    <t>გაზგასამართის გადახურვის ჭერზე 18 ვტ  სანათების L=1200მმ დამონტაჟება ვაზნებით და წკაპებით  (ოპლე-ს )</t>
  </si>
  <si>
    <t xml:space="preserve">პლასმასის საკაბელო არხი 25*25მმ  </t>
  </si>
  <si>
    <t>მ</t>
  </si>
  <si>
    <t>სადენი 2*1.5 მმ</t>
  </si>
  <si>
    <t>ტერიტორიაზე პატარა განათების ბოძების დემონტაჟი</t>
  </si>
  <si>
    <t>დიოდის სანათი 70 ვტ</t>
  </si>
  <si>
    <t>დაზიანებული დიოდის სანათი 70 ვტ-ის შეცვლა</t>
  </si>
  <si>
    <t>ელ სადენები 2*2.5</t>
  </si>
  <si>
    <t>სახანძრო ლულა 51მმ</t>
  </si>
  <si>
    <t>აგგ- სადგური ,,ნატახტარი"   სარემონტო სამუშაოები</t>
  </si>
  <si>
    <r>
      <t xml:space="preserve">საკომპრესოროს და საოპერატოს ცოკოლის </t>
    </r>
    <r>
      <rPr>
        <b/>
        <sz val="10"/>
        <color theme="1"/>
        <rFont val="Calibri"/>
        <family val="2"/>
        <charset val="204"/>
        <scheme val="minor"/>
      </rPr>
      <t>ნალესის შეკეთება</t>
    </r>
  </si>
  <si>
    <r>
      <t xml:space="preserve">საკომპრესოროს და საოპერატოს </t>
    </r>
    <r>
      <rPr>
        <b/>
        <sz val="10"/>
        <color theme="1"/>
        <rFont val="Calibri"/>
        <family val="2"/>
        <charset val="204"/>
        <scheme val="minor"/>
      </rPr>
      <t>ცოკოლის შეღებვა (თეთრი)</t>
    </r>
  </si>
  <si>
    <r>
      <rPr>
        <b/>
        <sz val="10"/>
        <color theme="1"/>
        <rFont val="Calibri"/>
        <family val="2"/>
        <charset val="204"/>
        <scheme val="minor"/>
      </rPr>
      <t>საოპერატოროს</t>
    </r>
    <r>
      <rPr>
        <sz val="10"/>
        <color theme="1"/>
        <rFont val="Calibri"/>
        <family val="2"/>
        <scheme val="minor"/>
      </rPr>
      <t xml:space="preserve">  ფასადის  </t>
    </r>
    <r>
      <rPr>
        <b/>
        <sz val="10"/>
        <color theme="1"/>
        <rFont val="Calibri"/>
        <family val="2"/>
        <charset val="204"/>
        <scheme val="minor"/>
      </rPr>
      <t xml:space="preserve">ჭერის მოწყობა მუყაო-თაბაშირის </t>
    </r>
    <r>
      <rPr>
        <sz val="10"/>
        <color theme="1"/>
        <rFont val="Calibri"/>
        <family val="2"/>
        <scheme val="minor"/>
      </rPr>
      <t>წყალგამძლე ფილებით</t>
    </r>
  </si>
  <si>
    <r>
      <rPr>
        <b/>
        <sz val="10"/>
        <color theme="1"/>
        <rFont val="Calibri"/>
        <family val="2"/>
        <charset val="204"/>
        <scheme val="minor"/>
      </rPr>
      <t>საოპერატოროს</t>
    </r>
    <r>
      <rPr>
        <sz val="10"/>
        <color theme="1"/>
        <rFont val="Calibri"/>
        <family val="2"/>
        <scheme val="minor"/>
      </rPr>
      <t xml:space="preserve"> ახალი </t>
    </r>
    <r>
      <rPr>
        <b/>
        <sz val="10"/>
        <color theme="1"/>
        <rFont val="Calibri"/>
        <family val="2"/>
        <charset val="204"/>
        <scheme val="minor"/>
      </rPr>
      <t xml:space="preserve">მეტალოპლასმასის ფანჯრის მონტაჟი </t>
    </r>
  </si>
  <si>
    <r>
      <rPr>
        <b/>
        <sz val="10"/>
        <color theme="1"/>
        <rFont val="Calibri"/>
        <family val="2"/>
        <charset val="204"/>
        <scheme val="minor"/>
      </rPr>
      <t>კონდეციონერი</t>
    </r>
    <r>
      <rPr>
        <sz val="10"/>
        <color theme="1"/>
        <rFont val="Calibri"/>
        <family val="2"/>
        <charset val="204"/>
        <scheme val="minor"/>
      </rPr>
      <t xml:space="preserve">ს ყუთის დემონტაჟი და </t>
    </r>
    <r>
      <rPr>
        <b/>
        <sz val="10"/>
        <color theme="1"/>
        <rFont val="Calibri"/>
        <family val="2"/>
        <charset val="204"/>
        <scheme val="minor"/>
      </rPr>
      <t>მინის ჩასმა იზოლაციით</t>
    </r>
  </si>
  <si>
    <r>
      <t xml:space="preserve">სამზარეულოში </t>
    </r>
    <r>
      <rPr>
        <b/>
        <sz val="10"/>
        <color theme="1"/>
        <rFont val="Calibri"/>
        <family val="2"/>
        <charset val="204"/>
        <scheme val="minor"/>
      </rPr>
      <t>პლასმასი ჭერის მოწყობა</t>
    </r>
  </si>
  <si>
    <r>
      <t xml:space="preserve">საშხაპეში პლასმასის </t>
    </r>
    <r>
      <rPr>
        <b/>
        <sz val="10"/>
        <color theme="1"/>
        <rFont val="Calibri"/>
        <family val="2"/>
        <charset val="204"/>
        <scheme val="minor"/>
      </rPr>
      <t>პროფილების გაკვრა კედელზე და ჭერზე</t>
    </r>
  </si>
  <si>
    <r>
      <t xml:space="preserve">ელ.განათების </t>
    </r>
    <r>
      <rPr>
        <b/>
        <sz val="10"/>
        <color theme="1"/>
        <rFont val="Calibri"/>
        <family val="2"/>
        <charset val="204"/>
        <scheme val="minor"/>
      </rPr>
      <t>ბოძების მონტაჟი 2-იანი განათებით</t>
    </r>
  </si>
  <si>
    <t>ერთ. ფასი</t>
  </si>
  <si>
    <t>მანქანა/მექანიზ მები</t>
  </si>
  <si>
    <t>დარიც -    ხული</t>
  </si>
  <si>
    <r>
      <rPr>
        <b/>
        <sz val="10"/>
        <color theme="1"/>
        <rFont val="Calibri"/>
        <family val="2"/>
        <charset val="204"/>
        <scheme val="minor"/>
      </rPr>
      <t>ბოძების შეფუთვა</t>
    </r>
    <r>
      <rPr>
        <sz val="10"/>
        <color theme="1"/>
        <rFont val="Calibri"/>
        <family val="2"/>
        <scheme val="minor"/>
      </rPr>
      <t xml:space="preserve"> წყალგამძლე </t>
    </r>
    <r>
      <rPr>
        <b/>
        <sz val="10"/>
        <color theme="1"/>
        <rFont val="Calibri"/>
        <family val="2"/>
        <charset val="204"/>
        <scheme val="minor"/>
      </rPr>
      <t>მუყაოთაბაშირის ფილებით 0.3*0.3*3.5 მ</t>
    </r>
  </si>
  <si>
    <r>
      <t xml:space="preserve">საოპერატოროში </t>
    </r>
    <r>
      <rPr>
        <b/>
        <sz val="10"/>
        <color theme="1"/>
        <rFont val="Calibri"/>
        <family val="2"/>
        <charset val="204"/>
        <scheme val="minor"/>
      </rPr>
      <t>ხის  იატაკის</t>
    </r>
    <r>
      <rPr>
        <sz val="10"/>
        <color theme="1"/>
        <rFont val="Calibri"/>
        <family val="2"/>
        <scheme val="minor"/>
      </rPr>
      <t xml:space="preserve"> დაგება </t>
    </r>
  </si>
  <si>
    <r>
      <rPr>
        <b/>
        <sz val="10"/>
        <color theme="1"/>
        <rFont val="Calibri"/>
        <family val="2"/>
        <charset val="204"/>
        <scheme val="minor"/>
      </rPr>
      <t>საოპერატოროში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ლამინატის</t>
    </r>
    <r>
      <rPr>
        <sz val="10"/>
        <color theme="1"/>
        <rFont val="Calibri"/>
        <family val="2"/>
        <scheme val="minor"/>
      </rPr>
      <t xml:space="preserve"> იატაკის დაგება პლინტუსებით</t>
    </r>
  </si>
  <si>
    <r>
      <t xml:space="preserve">საოპერატოროში </t>
    </r>
    <r>
      <rPr>
        <b/>
        <sz val="10"/>
        <color theme="1"/>
        <rFont val="Calibri"/>
        <family val="2"/>
        <charset val="204"/>
        <scheme val="minor"/>
      </rPr>
      <t>კედლებზე მუყაოთაშირის</t>
    </r>
    <r>
      <rPr>
        <sz val="10"/>
        <color theme="1"/>
        <rFont val="Calibri"/>
        <family val="2"/>
        <scheme val="minor"/>
      </rPr>
      <t xml:space="preserve"> ფილების გაკვრა </t>
    </r>
  </si>
  <si>
    <r>
      <t xml:space="preserve">საოპერატოროში </t>
    </r>
    <r>
      <rPr>
        <b/>
        <sz val="10"/>
        <color theme="1"/>
        <rFont val="Calibri"/>
        <family val="2"/>
        <charset val="204"/>
        <scheme val="minor"/>
      </rPr>
      <t>ამსტრონგის ჭერის</t>
    </r>
    <r>
      <rPr>
        <sz val="10"/>
        <color theme="1"/>
        <rFont val="Calibri"/>
        <family val="2"/>
        <scheme val="minor"/>
      </rPr>
      <t xml:space="preserve"> მოწყობა </t>
    </r>
  </si>
  <si>
    <r>
      <t xml:space="preserve">სამზარეულოში </t>
    </r>
    <r>
      <rPr>
        <b/>
        <sz val="10"/>
        <color theme="1"/>
        <rFont val="Calibri"/>
        <family val="2"/>
        <charset val="204"/>
        <scheme val="minor"/>
      </rPr>
      <t>ლამინატის იატაკი</t>
    </r>
    <r>
      <rPr>
        <sz val="10"/>
        <color theme="1"/>
        <rFont val="Calibri"/>
        <family val="2"/>
        <scheme val="minor"/>
      </rPr>
      <t>ს დაგება  პლინტუსებით</t>
    </r>
  </si>
  <si>
    <r>
      <t xml:space="preserve">სამზარეულოში კედელზე </t>
    </r>
    <r>
      <rPr>
        <b/>
        <sz val="10"/>
        <color theme="1"/>
        <rFont val="Calibri"/>
        <family val="2"/>
        <charset val="204"/>
        <scheme val="minor"/>
      </rPr>
      <t>მუყაოთაბაშირის ნესტგამძლე</t>
    </r>
    <r>
      <rPr>
        <sz val="10"/>
        <color theme="1"/>
        <rFont val="Calibri"/>
        <family val="2"/>
        <scheme val="minor"/>
      </rPr>
      <t xml:space="preserve"> ფილების გაკვრა და შეღებვა </t>
    </r>
    <r>
      <rPr>
        <b/>
        <sz val="10"/>
        <color theme="1"/>
        <rFont val="Calibri"/>
        <family val="2"/>
        <charset val="204"/>
        <scheme val="minor"/>
      </rPr>
      <t xml:space="preserve"> წყალმედეგი</t>
    </r>
    <r>
      <rPr>
        <sz val="10"/>
        <color theme="1"/>
        <rFont val="Calibri"/>
        <family val="2"/>
        <scheme val="minor"/>
      </rPr>
      <t xml:space="preserve"> საღბავით</t>
    </r>
  </si>
  <si>
    <r>
      <t xml:space="preserve">გაზგასამართის გადახურვის </t>
    </r>
    <r>
      <rPr>
        <b/>
        <sz val="10"/>
        <color theme="1"/>
        <rFont val="Calibri"/>
        <family val="2"/>
        <charset val="204"/>
        <scheme val="minor"/>
      </rPr>
      <t>შეკიდული ჭერის მოწყობა ნესტგამძლე მუყაოთაბაშირის</t>
    </r>
    <r>
      <rPr>
        <sz val="10"/>
        <color theme="1"/>
        <rFont val="Calibri"/>
        <family val="2"/>
        <charset val="204"/>
        <scheme val="minor"/>
      </rPr>
      <t xml:space="preserve"> ფილებით </t>
    </r>
  </si>
  <si>
    <r>
      <t xml:space="preserve">ბორდიურების მოწესრიგება  </t>
    </r>
    <r>
      <rPr>
        <b/>
        <sz val="10"/>
        <color theme="1"/>
        <rFont val="Calibri"/>
        <family val="2"/>
        <charset val="204"/>
        <scheme val="minor"/>
      </rPr>
      <t>ლესვა-"ბრიზგით" ღებვა</t>
    </r>
  </si>
  <si>
    <r>
      <t xml:space="preserve">არსებული შენობის (ბოქსი) </t>
    </r>
    <r>
      <rPr>
        <b/>
        <sz val="10"/>
        <color theme="1"/>
        <rFont val="Calibri"/>
        <family val="2"/>
        <charset val="204"/>
        <scheme val="minor"/>
      </rPr>
      <t>ფასადის  შელესვა</t>
    </r>
  </si>
  <si>
    <r>
      <t xml:space="preserve">არსებული შენობის (ბოქსი) ფასადის  </t>
    </r>
    <r>
      <rPr>
        <b/>
        <sz val="10"/>
        <color theme="1"/>
        <rFont val="Calibri"/>
        <family val="2"/>
        <charset val="204"/>
        <scheme val="minor"/>
      </rPr>
      <t>შეღებვა</t>
    </r>
    <r>
      <rPr>
        <sz val="10"/>
        <color theme="1"/>
        <rFont val="Calibri"/>
        <family val="2"/>
        <scheme val="minor"/>
      </rPr>
      <t xml:space="preserve"> თეთრ ფერში</t>
    </r>
  </si>
  <si>
    <r>
      <t xml:space="preserve">საოპერატოროში მუყაოთაშირის ფილების </t>
    </r>
    <r>
      <rPr>
        <b/>
        <sz val="10"/>
        <color theme="1"/>
        <rFont val="Calibri"/>
        <family val="2"/>
        <charset val="204"/>
        <scheme val="minor"/>
      </rPr>
      <t>ტიხარის</t>
    </r>
    <r>
      <rPr>
        <sz val="10"/>
        <color theme="1"/>
        <rFont val="Calibri"/>
        <family val="2"/>
        <scheme val="minor"/>
      </rPr>
      <t xml:space="preserve"> მოწყობა</t>
    </r>
  </si>
  <si>
    <r>
      <t xml:space="preserve">დირექტორის ოთახში კარის </t>
    </r>
    <r>
      <rPr>
        <b/>
        <sz val="10"/>
        <color theme="1"/>
        <rFont val="Calibri"/>
        <family val="2"/>
        <charset val="204"/>
        <scheme val="minor"/>
      </rPr>
      <t>საკეტის</t>
    </r>
    <r>
      <rPr>
        <sz val="10"/>
        <color theme="1"/>
        <rFont val="Calibri"/>
        <family val="2"/>
        <scheme val="minor"/>
      </rPr>
      <t xml:space="preserve"> შეცვლა</t>
    </r>
  </si>
  <si>
    <r>
      <t xml:space="preserve">დირექტორის ოთახში ფანჯრის </t>
    </r>
    <r>
      <rPr>
        <b/>
        <sz val="10"/>
        <color theme="1"/>
        <rFont val="Calibri"/>
        <family val="2"/>
        <charset val="204"/>
        <scheme val="minor"/>
      </rPr>
      <t>მინის</t>
    </r>
    <r>
      <rPr>
        <sz val="10"/>
        <color theme="1"/>
        <rFont val="Calibri"/>
        <family val="2"/>
        <scheme val="minor"/>
      </rPr>
      <t xml:space="preserve"> ჩასმა   110*135*8  მ</t>
    </r>
  </si>
  <si>
    <t>ჯამი:</t>
  </si>
  <si>
    <t>ზედნადები ხარჯები:</t>
  </si>
  <si>
    <t>დღგ:</t>
  </si>
  <si>
    <t>gegmiuri dagroveba</t>
  </si>
  <si>
    <t>სულ   ხარჯთაღრიცხვით</t>
  </si>
  <si>
    <t>გაუთვალისწინებელი  ხარჯები</t>
  </si>
  <si>
    <t>მ3</t>
  </si>
  <si>
    <t>წყლის ტუმბო 50მმ  სიმძლავრე - 330  ლ/წთ.</t>
  </si>
  <si>
    <t>პლასმასის წყლის მილი 50მმ (მიწაში ჩადებით )</t>
  </si>
  <si>
    <t>გ/მ</t>
  </si>
  <si>
    <t xml:space="preserve">იატაკის ბეტონის ფილის მოწყობა </t>
  </si>
  <si>
    <r>
      <rPr>
        <b/>
        <sz val="10"/>
        <color theme="1"/>
        <rFont val="Calibri"/>
        <family val="2"/>
        <charset val="204"/>
        <scheme val="minor"/>
      </rPr>
      <t>საოპერატოროს  ფასადის  ჭერის</t>
    </r>
    <r>
      <rPr>
        <sz val="10"/>
        <color theme="1"/>
        <rFont val="Calibri"/>
        <family val="2"/>
        <scheme val="minor"/>
      </rPr>
      <t xml:space="preserve">  სამღებრო სამუშაოები  </t>
    </r>
  </si>
  <si>
    <t>სამზარეულოში კედელზე სარკმლის თაბაშირ მუყაოს ფილით შევსება 0.5*0.5მ</t>
  </si>
  <si>
    <r>
      <t xml:space="preserve">გაზის გამათბობლის </t>
    </r>
    <r>
      <rPr>
        <b/>
        <sz val="10"/>
        <color theme="1"/>
        <rFont val="Calibri"/>
        <family val="2"/>
        <charset val="204"/>
        <scheme val="minor"/>
      </rPr>
      <t>(კარმა</t>
    </r>
    <r>
      <rPr>
        <sz val="10"/>
        <color theme="1"/>
        <rFont val="Calibri"/>
        <family val="2"/>
        <charset val="204"/>
        <scheme val="minor"/>
      </rPr>
      <t>) მონტაჟი საოპერატოროში</t>
    </r>
  </si>
  <si>
    <t xml:space="preserve">                                 შემკვეთი</t>
  </si>
  <si>
    <t xml:space="preserve">                                                მენარდე</t>
  </si>
  <si>
    <t>ხარაჩოების  მოწყობა             (120 მ2 *2*)</t>
  </si>
  <si>
    <t>ელექტროობა</t>
  </si>
  <si>
    <t>საოპერატოროში ჭერზე განათების დამონტაჟება  (1 ოთახი)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</si>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</sst>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</font>
    <font>
      <b/>
      <sz val="1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b/>
      <sz val="11"/>
      <name val="AcadNusx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3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1" fillId="0" borderId="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3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9" fontId="7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2" fontId="7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12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zoomScaleNormal="100" workbookViewId="0">
      <selection activeCell="C114" sqref="C114"/>
    </sheetView>
  </sheetViews>
  <sheetFormatPr defaultColWidth="9.109375" defaultRowHeight="15" customHeight="1" x14ac:dyDescent="0.3"/>
  <cols>
    <col min="1" max="1" width="4.109375" style="17" customWidth="1"/>
    <col min="2" max="2" width="53.33203125" style="17" customWidth="1"/>
    <col min="3" max="3" width="6.33203125" style="18" customWidth="1"/>
    <col min="4" max="4" width="6" style="19" customWidth="1"/>
    <col min="5" max="5" width="5.33203125" style="17" customWidth="1"/>
    <col min="6" max="6" width="8.6640625" style="17" customWidth="1"/>
    <col min="7" max="7" width="5.88671875" style="17" customWidth="1"/>
    <col min="8" max="8" width="7.44140625" style="17" customWidth="1"/>
    <col min="9" max="9" width="9.109375" style="17" customWidth="1"/>
    <col min="10" max="10" width="6.109375" style="17" customWidth="1"/>
    <col min="11" max="11" width="8.44140625" style="17" customWidth="1"/>
    <col min="12" max="12" width="11.109375" style="17" customWidth="1"/>
    <col min="13" max="16384" width="9.109375" style="17"/>
  </cols>
  <sheetData>
    <row r="1" spans="1:12" ht="24.75" customHeight="1" thickBot="1" x14ac:dyDescent="0.35">
      <c r="A1" s="16"/>
      <c r="B1" s="67" t="s">
        <v>78</v>
      </c>
      <c r="C1" s="67"/>
      <c r="D1" s="67"/>
      <c r="E1" s="67"/>
      <c r="F1" s="67"/>
      <c r="G1" s="67"/>
      <c r="H1" s="67"/>
      <c r="I1" s="67"/>
      <c r="J1" s="67"/>
      <c r="K1" s="67"/>
    </row>
    <row r="2" spans="1:12" ht="9" customHeight="1" x14ac:dyDescent="0.3">
      <c r="A2" s="21"/>
      <c r="B2" s="24"/>
      <c r="C2" s="85" t="s">
        <v>1</v>
      </c>
      <c r="D2" s="85" t="s">
        <v>2</v>
      </c>
      <c r="E2" s="71" t="s">
        <v>42</v>
      </c>
      <c r="F2" s="72"/>
      <c r="G2" s="75" t="s">
        <v>43</v>
      </c>
      <c r="H2" s="76"/>
      <c r="I2" s="77"/>
      <c r="J2" s="81" t="s">
        <v>88</v>
      </c>
      <c r="K2" s="82"/>
      <c r="L2" s="68" t="s">
        <v>45</v>
      </c>
    </row>
    <row r="3" spans="1:12" ht="25.5" customHeight="1" thickBot="1" x14ac:dyDescent="0.35">
      <c r="A3" s="28" t="s">
        <v>54</v>
      </c>
      <c r="B3" s="25" t="s">
        <v>0</v>
      </c>
      <c r="C3" s="86"/>
      <c r="D3" s="86"/>
      <c r="E3" s="73"/>
      <c r="F3" s="74"/>
      <c r="G3" s="78"/>
      <c r="H3" s="79"/>
      <c r="I3" s="80"/>
      <c r="J3" s="83"/>
      <c r="K3" s="84"/>
      <c r="L3" s="69"/>
    </row>
    <row r="4" spans="1:12" ht="40.5" customHeight="1" thickBot="1" x14ac:dyDescent="0.35">
      <c r="A4" s="22"/>
      <c r="B4" s="26"/>
      <c r="C4" s="87"/>
      <c r="D4" s="87"/>
      <c r="E4" s="23" t="s">
        <v>3</v>
      </c>
      <c r="F4" s="32" t="s">
        <v>44</v>
      </c>
      <c r="G4" s="34" t="s">
        <v>87</v>
      </c>
      <c r="H4" s="33" t="s">
        <v>44</v>
      </c>
      <c r="I4" s="39" t="s">
        <v>89</v>
      </c>
      <c r="J4" s="35" t="s">
        <v>87</v>
      </c>
      <c r="K4" s="27" t="s">
        <v>44</v>
      </c>
      <c r="L4" s="70"/>
    </row>
    <row r="5" spans="1:12" ht="12" customHeight="1" x14ac:dyDescent="0.3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</row>
    <row r="6" spans="1:12" ht="21.75" customHeight="1" x14ac:dyDescent="0.3">
      <c r="A6" s="1"/>
      <c r="B6" s="1" t="s">
        <v>6</v>
      </c>
      <c r="C6" s="1"/>
      <c r="D6" s="36"/>
      <c r="E6" s="1"/>
      <c r="F6" s="1"/>
      <c r="G6" s="3"/>
      <c r="H6" s="3"/>
      <c r="I6" s="3"/>
      <c r="J6" s="3"/>
      <c r="K6" s="3"/>
      <c r="L6" s="3"/>
    </row>
    <row r="7" spans="1:12" ht="28.5" customHeight="1" x14ac:dyDescent="0.3">
      <c r="A7" s="5">
        <v>1</v>
      </c>
      <c r="B7" s="2" t="s">
        <v>12</v>
      </c>
      <c r="C7" s="4" t="s">
        <v>7</v>
      </c>
      <c r="D7" s="4">
        <v>245</v>
      </c>
      <c r="E7" s="5"/>
      <c r="F7" s="5"/>
      <c r="G7" s="37"/>
      <c r="H7" s="37">
        <f>G7*D7</f>
        <v>0</v>
      </c>
      <c r="I7" s="37">
        <f>H7*1.25</f>
        <v>0</v>
      </c>
      <c r="J7" s="37"/>
      <c r="K7" s="38">
        <f t="shared" ref="K7:K8" si="0">J7*D7</f>
        <v>0</v>
      </c>
      <c r="L7" s="37">
        <f>K7+I7+F7</f>
        <v>0</v>
      </c>
    </row>
    <row r="8" spans="1:12" ht="28.5" customHeight="1" x14ac:dyDescent="0.3">
      <c r="A8" s="5"/>
      <c r="B8" s="2" t="s">
        <v>120</v>
      </c>
      <c r="C8" s="4" t="s">
        <v>7</v>
      </c>
      <c r="D8" s="4">
        <v>245</v>
      </c>
      <c r="E8" s="5"/>
      <c r="F8" s="5"/>
      <c r="G8" s="37"/>
      <c r="H8" s="37">
        <f>G8*D8</f>
        <v>0</v>
      </c>
      <c r="I8" s="42">
        <f>H8*1.25</f>
        <v>0</v>
      </c>
      <c r="J8" s="37"/>
      <c r="K8" s="38">
        <f t="shared" si="0"/>
        <v>0</v>
      </c>
      <c r="L8" s="42">
        <f t="shared" ref="L8:L9" si="1">K8+I8+F8</f>
        <v>0</v>
      </c>
    </row>
    <row r="9" spans="1:12" s="20" customFormat="1" ht="28.5" customHeight="1" x14ac:dyDescent="0.3">
      <c r="A9" s="5">
        <f>A7+1</f>
        <v>2</v>
      </c>
      <c r="B9" s="8" t="s">
        <v>97</v>
      </c>
      <c r="C9" s="6" t="s">
        <v>7</v>
      </c>
      <c r="D9" s="6">
        <v>245</v>
      </c>
      <c r="E9" s="6"/>
      <c r="F9" s="6">
        <f>E9*D9</f>
        <v>0</v>
      </c>
      <c r="G9" s="37"/>
      <c r="H9" s="37">
        <f t="shared" ref="H9:H74" si="2">G9*D9</f>
        <v>0</v>
      </c>
      <c r="I9" s="37">
        <f t="shared" ref="I9:I74" si="3">H9*1.25</f>
        <v>0</v>
      </c>
      <c r="J9" s="38"/>
      <c r="K9" s="38">
        <f>J9*D9</f>
        <v>0</v>
      </c>
      <c r="L9" s="53">
        <f t="shared" si="1"/>
        <v>0</v>
      </c>
    </row>
    <row r="10" spans="1:12" ht="42.75" customHeight="1" x14ac:dyDescent="0.3">
      <c r="A10" s="5">
        <f t="shared" ref="A10:A72" si="4">A9+1</f>
        <v>3</v>
      </c>
      <c r="B10" s="10" t="s">
        <v>13</v>
      </c>
      <c r="C10" s="37" t="s">
        <v>7</v>
      </c>
      <c r="D10" s="37">
        <v>245</v>
      </c>
      <c r="E10" s="54"/>
      <c r="F10" s="6">
        <f t="shared" ref="F10:F75" si="5">E10*D10</f>
        <v>0</v>
      </c>
      <c r="G10" s="37"/>
      <c r="H10" s="37">
        <f t="shared" si="2"/>
        <v>0</v>
      </c>
      <c r="I10" s="37">
        <f t="shared" si="3"/>
        <v>0</v>
      </c>
      <c r="J10" s="37"/>
      <c r="K10" s="38">
        <f t="shared" ref="K10:K74" si="6">J10*D10</f>
        <v>0</v>
      </c>
      <c r="L10" s="37">
        <f t="shared" ref="L10:L73" si="7">K10+I10+F10</f>
        <v>0</v>
      </c>
    </row>
    <row r="11" spans="1:12" ht="32.25" customHeight="1" x14ac:dyDescent="0.3">
      <c r="A11" s="5">
        <f t="shared" si="4"/>
        <v>4</v>
      </c>
      <c r="B11" s="55" t="s">
        <v>69</v>
      </c>
      <c r="C11" s="56" t="s">
        <v>8</v>
      </c>
      <c r="D11" s="56">
        <v>64</v>
      </c>
      <c r="E11" s="6"/>
      <c r="F11" s="6">
        <f t="shared" si="5"/>
        <v>0</v>
      </c>
      <c r="G11" s="37"/>
      <c r="H11" s="37">
        <f t="shared" si="2"/>
        <v>0</v>
      </c>
      <c r="I11" s="37">
        <f t="shared" si="3"/>
        <v>0</v>
      </c>
      <c r="J11" s="37"/>
      <c r="K11" s="38">
        <f t="shared" si="6"/>
        <v>0</v>
      </c>
      <c r="L11" s="37">
        <f t="shared" si="7"/>
        <v>0</v>
      </c>
    </row>
    <row r="12" spans="1:12" ht="24.75" customHeight="1" x14ac:dyDescent="0.3">
      <c r="A12" s="5">
        <f t="shared" si="4"/>
        <v>5</v>
      </c>
      <c r="B12" s="55" t="s">
        <v>70</v>
      </c>
      <c r="C12" s="56" t="s">
        <v>71</v>
      </c>
      <c r="D12" s="56">
        <v>60</v>
      </c>
      <c r="E12" s="6"/>
      <c r="F12" s="6">
        <f t="shared" si="5"/>
        <v>0</v>
      </c>
      <c r="G12" s="37"/>
      <c r="H12" s="37">
        <f t="shared" si="2"/>
        <v>0</v>
      </c>
      <c r="I12" s="37">
        <f t="shared" si="3"/>
        <v>0</v>
      </c>
      <c r="J12" s="37"/>
      <c r="K12" s="38">
        <f t="shared" si="6"/>
        <v>0</v>
      </c>
      <c r="L12" s="37">
        <f t="shared" si="7"/>
        <v>0</v>
      </c>
    </row>
    <row r="13" spans="1:12" ht="18" customHeight="1" x14ac:dyDescent="0.3">
      <c r="A13" s="5">
        <f t="shared" si="4"/>
        <v>6</v>
      </c>
      <c r="B13" s="55" t="s">
        <v>72</v>
      </c>
      <c r="C13" s="56" t="s">
        <v>71</v>
      </c>
      <c r="D13" s="56">
        <v>100</v>
      </c>
      <c r="E13" s="6"/>
      <c r="F13" s="6">
        <f t="shared" si="5"/>
        <v>0</v>
      </c>
      <c r="G13" s="37"/>
      <c r="H13" s="37">
        <f t="shared" si="2"/>
        <v>0</v>
      </c>
      <c r="I13" s="37">
        <f t="shared" si="3"/>
        <v>0</v>
      </c>
      <c r="J13" s="37"/>
      <c r="K13" s="38">
        <f t="shared" si="6"/>
        <v>0</v>
      </c>
      <c r="L13" s="37">
        <f t="shared" si="7"/>
        <v>0</v>
      </c>
    </row>
    <row r="14" spans="1:12" ht="15" customHeight="1" x14ac:dyDescent="0.3">
      <c r="A14" s="5">
        <f t="shared" si="4"/>
        <v>7</v>
      </c>
      <c r="B14" s="2" t="s">
        <v>5</v>
      </c>
      <c r="C14" s="4" t="s">
        <v>7</v>
      </c>
      <c r="D14" s="4">
        <v>110</v>
      </c>
      <c r="E14" s="6"/>
      <c r="F14" s="6">
        <f t="shared" si="5"/>
        <v>0</v>
      </c>
      <c r="G14" s="37"/>
      <c r="H14" s="37">
        <f t="shared" si="2"/>
        <v>0</v>
      </c>
      <c r="I14" s="37">
        <f t="shared" si="3"/>
        <v>0</v>
      </c>
      <c r="J14" s="37"/>
      <c r="K14" s="38">
        <f t="shared" si="6"/>
        <v>0</v>
      </c>
      <c r="L14" s="37">
        <f t="shared" si="7"/>
        <v>0</v>
      </c>
    </row>
    <row r="15" spans="1:12" ht="27.75" customHeight="1" x14ac:dyDescent="0.3">
      <c r="A15" s="5">
        <f t="shared" si="4"/>
        <v>8</v>
      </c>
      <c r="B15" s="8" t="s">
        <v>90</v>
      </c>
      <c r="C15" s="4" t="s">
        <v>7</v>
      </c>
      <c r="D15" s="4">
        <v>45</v>
      </c>
      <c r="E15" s="6"/>
      <c r="F15" s="6">
        <f t="shared" si="5"/>
        <v>0</v>
      </c>
      <c r="G15" s="37"/>
      <c r="H15" s="37">
        <f t="shared" si="2"/>
        <v>0</v>
      </c>
      <c r="I15" s="37">
        <f t="shared" si="3"/>
        <v>0</v>
      </c>
      <c r="J15" s="37"/>
      <c r="K15" s="38">
        <f t="shared" si="6"/>
        <v>0</v>
      </c>
      <c r="L15" s="37">
        <f t="shared" si="7"/>
        <v>0</v>
      </c>
    </row>
    <row r="16" spans="1:12" ht="15" customHeight="1" x14ac:dyDescent="0.3">
      <c r="A16" s="5">
        <f t="shared" si="4"/>
        <v>9</v>
      </c>
      <c r="B16" s="2" t="s">
        <v>14</v>
      </c>
      <c r="C16" s="4" t="s">
        <v>7</v>
      </c>
      <c r="D16" s="4">
        <v>45</v>
      </c>
      <c r="E16" s="6"/>
      <c r="F16" s="6">
        <f t="shared" si="5"/>
        <v>0</v>
      </c>
      <c r="G16" s="37"/>
      <c r="H16" s="37">
        <f t="shared" si="2"/>
        <v>0</v>
      </c>
      <c r="I16" s="37">
        <f t="shared" si="3"/>
        <v>0</v>
      </c>
      <c r="J16" s="37"/>
      <c r="K16" s="38">
        <f t="shared" si="6"/>
        <v>0</v>
      </c>
      <c r="L16" s="37">
        <f t="shared" si="7"/>
        <v>0</v>
      </c>
    </row>
    <row r="17" spans="1:12" ht="31.5" customHeight="1" x14ac:dyDescent="0.3">
      <c r="A17" s="5">
        <f t="shared" si="4"/>
        <v>10</v>
      </c>
      <c r="B17" s="55" t="s">
        <v>51</v>
      </c>
      <c r="C17" s="4" t="s">
        <v>9</v>
      </c>
      <c r="D17" s="4">
        <v>80</v>
      </c>
      <c r="E17" s="6"/>
      <c r="F17" s="6">
        <f t="shared" si="5"/>
        <v>0</v>
      </c>
      <c r="G17" s="37"/>
      <c r="H17" s="37">
        <f t="shared" si="2"/>
        <v>0</v>
      </c>
      <c r="I17" s="37">
        <f t="shared" si="3"/>
        <v>0</v>
      </c>
      <c r="J17" s="37"/>
      <c r="K17" s="38">
        <f t="shared" si="6"/>
        <v>0</v>
      </c>
      <c r="L17" s="37">
        <f t="shared" si="7"/>
        <v>0</v>
      </c>
    </row>
    <row r="18" spans="1:12" ht="26.25" customHeight="1" x14ac:dyDescent="0.3">
      <c r="A18" s="5">
        <f t="shared" si="4"/>
        <v>11</v>
      </c>
      <c r="B18" s="2" t="s">
        <v>50</v>
      </c>
      <c r="C18" s="4" t="s">
        <v>7</v>
      </c>
      <c r="D18" s="4">
        <v>40</v>
      </c>
      <c r="E18" s="6"/>
      <c r="F18" s="6">
        <f t="shared" si="5"/>
        <v>0</v>
      </c>
      <c r="G18" s="37"/>
      <c r="H18" s="37">
        <f t="shared" si="2"/>
        <v>0</v>
      </c>
      <c r="I18" s="37">
        <f t="shared" si="3"/>
        <v>0</v>
      </c>
      <c r="J18" s="37"/>
      <c r="K18" s="38">
        <f t="shared" si="6"/>
        <v>0</v>
      </c>
      <c r="L18" s="37">
        <f t="shared" si="7"/>
        <v>0</v>
      </c>
    </row>
    <row r="19" spans="1:12" ht="30" customHeight="1" x14ac:dyDescent="0.3">
      <c r="A19" s="5">
        <f t="shared" si="4"/>
        <v>12</v>
      </c>
      <c r="B19" s="55" t="s">
        <v>64</v>
      </c>
      <c r="C19" s="4" t="s">
        <v>11</v>
      </c>
      <c r="D19" s="4">
        <v>1</v>
      </c>
      <c r="E19" s="6"/>
      <c r="F19" s="6">
        <f t="shared" si="5"/>
        <v>0</v>
      </c>
      <c r="G19" s="37"/>
      <c r="H19" s="37">
        <f t="shared" si="2"/>
        <v>0</v>
      </c>
      <c r="I19" s="37">
        <f t="shared" si="3"/>
        <v>0</v>
      </c>
      <c r="J19" s="37"/>
      <c r="K19" s="38">
        <f t="shared" si="6"/>
        <v>0</v>
      </c>
      <c r="L19" s="37">
        <f t="shared" si="7"/>
        <v>0</v>
      </c>
    </row>
    <row r="20" spans="1:12" ht="15" customHeight="1" x14ac:dyDescent="0.3">
      <c r="A20" s="5">
        <f t="shared" si="4"/>
        <v>13</v>
      </c>
      <c r="B20" s="13" t="s">
        <v>4</v>
      </c>
      <c r="C20" s="4" t="s">
        <v>8</v>
      </c>
      <c r="D20" s="4">
        <v>3</v>
      </c>
      <c r="E20" s="6"/>
      <c r="F20" s="6">
        <f t="shared" si="5"/>
        <v>0</v>
      </c>
      <c r="G20" s="37"/>
      <c r="H20" s="37">
        <f t="shared" si="2"/>
        <v>0</v>
      </c>
      <c r="I20" s="37">
        <f t="shared" si="3"/>
        <v>0</v>
      </c>
      <c r="J20" s="37"/>
      <c r="K20" s="38">
        <f t="shared" si="6"/>
        <v>0</v>
      </c>
      <c r="L20" s="37">
        <f t="shared" si="7"/>
        <v>0</v>
      </c>
    </row>
    <row r="21" spans="1:12" ht="15" customHeight="1" x14ac:dyDescent="0.3">
      <c r="A21" s="5">
        <f t="shared" si="4"/>
        <v>14</v>
      </c>
      <c r="B21" s="2" t="s">
        <v>98</v>
      </c>
      <c r="C21" s="4" t="s">
        <v>9</v>
      </c>
      <c r="D21" s="4">
        <v>260</v>
      </c>
      <c r="E21" s="6"/>
      <c r="F21" s="6">
        <f t="shared" si="5"/>
        <v>0</v>
      </c>
      <c r="G21" s="37"/>
      <c r="H21" s="37">
        <f t="shared" si="2"/>
        <v>0</v>
      </c>
      <c r="I21" s="37">
        <f t="shared" si="3"/>
        <v>0</v>
      </c>
      <c r="J21" s="3"/>
      <c r="K21" s="38">
        <f t="shared" si="6"/>
        <v>0</v>
      </c>
      <c r="L21" s="37">
        <f t="shared" si="7"/>
        <v>0</v>
      </c>
    </row>
    <row r="22" spans="1:12" ht="15" customHeight="1" x14ac:dyDescent="0.3">
      <c r="A22" s="5">
        <f t="shared" si="4"/>
        <v>15</v>
      </c>
      <c r="B22" s="2" t="s">
        <v>99</v>
      </c>
      <c r="C22" s="7" t="s">
        <v>7</v>
      </c>
      <c r="D22" s="7">
        <v>35</v>
      </c>
      <c r="E22" s="6"/>
      <c r="F22" s="6">
        <f t="shared" si="5"/>
        <v>0</v>
      </c>
      <c r="G22" s="37"/>
      <c r="H22" s="37">
        <f t="shared" si="2"/>
        <v>0</v>
      </c>
      <c r="I22" s="37">
        <f t="shared" si="3"/>
        <v>0</v>
      </c>
      <c r="J22" s="37"/>
      <c r="K22" s="38">
        <f t="shared" si="6"/>
        <v>0</v>
      </c>
      <c r="L22" s="37">
        <f t="shared" si="7"/>
        <v>0</v>
      </c>
    </row>
    <row r="23" spans="1:12" ht="15" customHeight="1" x14ac:dyDescent="0.3">
      <c r="A23" s="5">
        <f t="shared" si="4"/>
        <v>16</v>
      </c>
      <c r="B23" s="2" t="s">
        <v>100</v>
      </c>
      <c r="C23" s="7" t="s">
        <v>7</v>
      </c>
      <c r="D23" s="7">
        <v>60</v>
      </c>
      <c r="E23" s="6"/>
      <c r="F23" s="6">
        <f t="shared" si="5"/>
        <v>0</v>
      </c>
      <c r="G23" s="37"/>
      <c r="H23" s="37">
        <f t="shared" si="2"/>
        <v>0</v>
      </c>
      <c r="I23" s="37">
        <f t="shared" si="3"/>
        <v>0</v>
      </c>
      <c r="J23" s="37"/>
      <c r="K23" s="38">
        <f t="shared" si="6"/>
        <v>0</v>
      </c>
      <c r="L23" s="37">
        <f t="shared" si="7"/>
        <v>0</v>
      </c>
    </row>
    <row r="24" spans="1:12" ht="15" customHeight="1" x14ac:dyDescent="0.3">
      <c r="A24" s="5">
        <f t="shared" si="4"/>
        <v>17</v>
      </c>
      <c r="B24" s="2" t="s">
        <v>66</v>
      </c>
      <c r="C24" s="7" t="s">
        <v>7</v>
      </c>
      <c r="D24" s="7">
        <v>40</v>
      </c>
      <c r="E24" s="6"/>
      <c r="F24" s="6">
        <f t="shared" si="5"/>
        <v>0</v>
      </c>
      <c r="G24" s="37"/>
      <c r="H24" s="37">
        <f t="shared" si="2"/>
        <v>0</v>
      </c>
      <c r="I24" s="37">
        <f t="shared" si="3"/>
        <v>0</v>
      </c>
      <c r="J24" s="37"/>
      <c r="K24" s="38">
        <f t="shared" si="6"/>
        <v>0</v>
      </c>
      <c r="L24" s="37">
        <f t="shared" si="7"/>
        <v>0</v>
      </c>
    </row>
    <row r="25" spans="1:12" ht="15" customHeight="1" x14ac:dyDescent="0.3">
      <c r="A25" s="5">
        <f t="shared" si="4"/>
        <v>18</v>
      </c>
      <c r="B25" s="55" t="s">
        <v>73</v>
      </c>
      <c r="C25" s="56" t="s">
        <v>8</v>
      </c>
      <c r="D25" s="57">
        <v>52</v>
      </c>
      <c r="E25" s="6"/>
      <c r="F25" s="6">
        <f t="shared" si="5"/>
        <v>0</v>
      </c>
      <c r="G25" s="37"/>
      <c r="H25" s="37">
        <f t="shared" si="2"/>
        <v>0</v>
      </c>
      <c r="I25" s="37">
        <f t="shared" si="3"/>
        <v>0</v>
      </c>
      <c r="J25" s="37"/>
      <c r="K25" s="38">
        <f t="shared" si="6"/>
        <v>0</v>
      </c>
      <c r="L25" s="37">
        <f t="shared" si="7"/>
        <v>0</v>
      </c>
    </row>
    <row r="26" spans="1:12" ht="32.25" customHeight="1" x14ac:dyDescent="0.3">
      <c r="A26" s="5">
        <f t="shared" si="4"/>
        <v>19</v>
      </c>
      <c r="B26" s="2" t="s">
        <v>67</v>
      </c>
      <c r="C26" s="37" t="s">
        <v>7</v>
      </c>
      <c r="D26" s="37">
        <v>130</v>
      </c>
      <c r="E26" s="6"/>
      <c r="F26" s="6">
        <f t="shared" si="5"/>
        <v>0</v>
      </c>
      <c r="G26" s="40"/>
      <c r="H26" s="37">
        <f t="shared" si="2"/>
        <v>0</v>
      </c>
      <c r="I26" s="37">
        <f t="shared" si="3"/>
        <v>0</v>
      </c>
      <c r="J26" s="37"/>
      <c r="K26" s="38">
        <f t="shared" si="6"/>
        <v>0</v>
      </c>
      <c r="L26" s="37">
        <f t="shared" si="7"/>
        <v>0</v>
      </c>
    </row>
    <row r="27" spans="1:12" ht="30" customHeight="1" x14ac:dyDescent="0.3">
      <c r="A27" s="5">
        <f t="shared" si="4"/>
        <v>20</v>
      </c>
      <c r="B27" s="2" t="s">
        <v>79</v>
      </c>
      <c r="C27" s="37" t="s">
        <v>7</v>
      </c>
      <c r="D27" s="40">
        <v>14</v>
      </c>
      <c r="E27" s="37"/>
      <c r="F27" s="6">
        <f t="shared" si="5"/>
        <v>0</v>
      </c>
      <c r="G27" s="37"/>
      <c r="H27" s="37">
        <f t="shared" si="2"/>
        <v>0</v>
      </c>
      <c r="I27" s="37">
        <f t="shared" si="3"/>
        <v>0</v>
      </c>
      <c r="J27" s="37"/>
      <c r="K27" s="38">
        <f t="shared" si="6"/>
        <v>0</v>
      </c>
      <c r="L27" s="37">
        <f t="shared" si="7"/>
        <v>0</v>
      </c>
    </row>
    <row r="28" spans="1:12" ht="30.75" customHeight="1" x14ac:dyDescent="0.3">
      <c r="A28" s="5">
        <f t="shared" si="4"/>
        <v>21</v>
      </c>
      <c r="B28" s="2" t="s">
        <v>80</v>
      </c>
      <c r="C28" s="37" t="s">
        <v>7</v>
      </c>
      <c r="D28" s="40">
        <v>45</v>
      </c>
      <c r="E28" s="37"/>
      <c r="F28" s="6">
        <f t="shared" si="5"/>
        <v>0</v>
      </c>
      <c r="G28" s="37"/>
      <c r="H28" s="37">
        <f t="shared" si="2"/>
        <v>0</v>
      </c>
      <c r="I28" s="37">
        <f t="shared" si="3"/>
        <v>0</v>
      </c>
      <c r="J28" s="37"/>
      <c r="K28" s="38">
        <f t="shared" si="6"/>
        <v>0</v>
      </c>
      <c r="L28" s="37">
        <f t="shared" si="7"/>
        <v>0</v>
      </c>
    </row>
    <row r="29" spans="1:12" ht="25.5" customHeight="1" x14ac:dyDescent="0.3">
      <c r="A29" s="5">
        <f>A28+1</f>
        <v>22</v>
      </c>
      <c r="B29" s="2" t="s">
        <v>15</v>
      </c>
      <c r="C29" s="37" t="s">
        <v>7</v>
      </c>
      <c r="D29" s="41">
        <v>16</v>
      </c>
      <c r="E29" s="37"/>
      <c r="F29" s="6">
        <f t="shared" si="5"/>
        <v>0</v>
      </c>
      <c r="G29" s="37"/>
      <c r="H29" s="37">
        <f t="shared" si="2"/>
        <v>0</v>
      </c>
      <c r="I29" s="37">
        <f t="shared" si="3"/>
        <v>0</v>
      </c>
      <c r="J29" s="37"/>
      <c r="K29" s="38">
        <f t="shared" si="6"/>
        <v>0</v>
      </c>
      <c r="L29" s="37">
        <f t="shared" si="7"/>
        <v>0</v>
      </c>
    </row>
    <row r="30" spans="1:12" ht="28.5" customHeight="1" x14ac:dyDescent="0.3">
      <c r="A30" s="5">
        <f t="shared" si="4"/>
        <v>23</v>
      </c>
      <c r="B30" s="30" t="s">
        <v>81</v>
      </c>
      <c r="C30" s="37" t="s">
        <v>7</v>
      </c>
      <c r="D30" s="41">
        <v>16</v>
      </c>
      <c r="E30" s="37"/>
      <c r="F30" s="6">
        <f t="shared" si="5"/>
        <v>0</v>
      </c>
      <c r="G30" s="37"/>
      <c r="H30" s="37">
        <f t="shared" si="2"/>
        <v>0</v>
      </c>
      <c r="I30" s="37">
        <f t="shared" si="3"/>
        <v>0</v>
      </c>
      <c r="J30" s="37"/>
      <c r="K30" s="38">
        <f t="shared" si="6"/>
        <v>0</v>
      </c>
      <c r="L30" s="37">
        <f t="shared" si="7"/>
        <v>0</v>
      </c>
    </row>
    <row r="31" spans="1:12" ht="15" customHeight="1" x14ac:dyDescent="0.3">
      <c r="A31" s="5">
        <f t="shared" si="4"/>
        <v>24</v>
      </c>
      <c r="B31" s="46" t="s">
        <v>115</v>
      </c>
      <c r="C31" s="37" t="s">
        <v>7</v>
      </c>
      <c r="D31" s="37">
        <v>16</v>
      </c>
      <c r="E31" s="37"/>
      <c r="F31" s="6">
        <f t="shared" si="5"/>
        <v>0</v>
      </c>
      <c r="G31" s="37"/>
      <c r="H31" s="37">
        <f t="shared" si="2"/>
        <v>0</v>
      </c>
      <c r="I31" s="37">
        <f t="shared" si="3"/>
        <v>0</v>
      </c>
      <c r="J31" s="37"/>
      <c r="K31" s="38">
        <f t="shared" si="6"/>
        <v>0</v>
      </c>
      <c r="L31" s="37">
        <f t="shared" si="7"/>
        <v>0</v>
      </c>
    </row>
    <row r="32" spans="1:12" ht="15" customHeight="1" x14ac:dyDescent="0.3">
      <c r="A32" s="5">
        <f t="shared" si="4"/>
        <v>25</v>
      </c>
      <c r="B32" s="2" t="s">
        <v>16</v>
      </c>
      <c r="C32" s="7" t="s">
        <v>7</v>
      </c>
      <c r="D32" s="40">
        <v>4.5</v>
      </c>
      <c r="E32" s="37"/>
      <c r="F32" s="6">
        <f t="shared" si="5"/>
        <v>0</v>
      </c>
      <c r="G32" s="37"/>
      <c r="H32" s="37">
        <f t="shared" si="2"/>
        <v>0</v>
      </c>
      <c r="I32" s="42">
        <f t="shared" si="3"/>
        <v>0</v>
      </c>
      <c r="J32" s="37"/>
      <c r="K32" s="38">
        <f t="shared" si="6"/>
        <v>0</v>
      </c>
      <c r="L32" s="42">
        <f t="shared" si="7"/>
        <v>0</v>
      </c>
    </row>
    <row r="33" spans="1:12" ht="30" customHeight="1" x14ac:dyDescent="0.3">
      <c r="A33" s="5">
        <f t="shared" si="4"/>
        <v>26</v>
      </c>
      <c r="B33" s="8" t="s">
        <v>82</v>
      </c>
      <c r="C33" s="37" t="s">
        <v>7</v>
      </c>
      <c r="D33" s="37">
        <v>4.5</v>
      </c>
      <c r="E33" s="37"/>
      <c r="F33" s="6">
        <f t="shared" si="5"/>
        <v>0</v>
      </c>
      <c r="G33" s="37"/>
      <c r="H33" s="37">
        <f t="shared" si="2"/>
        <v>0</v>
      </c>
      <c r="I33" s="37">
        <f t="shared" si="3"/>
        <v>0</v>
      </c>
      <c r="J33" s="37"/>
      <c r="K33" s="38">
        <f t="shared" si="6"/>
        <v>0</v>
      </c>
      <c r="L33" s="37">
        <f t="shared" si="7"/>
        <v>0</v>
      </c>
    </row>
    <row r="34" spans="1:12" ht="15" customHeight="1" x14ac:dyDescent="0.3">
      <c r="A34" s="5">
        <f t="shared" si="4"/>
        <v>27</v>
      </c>
      <c r="B34" s="2" t="s">
        <v>91</v>
      </c>
      <c r="C34" s="37" t="s">
        <v>7</v>
      </c>
      <c r="D34" s="37">
        <v>2</v>
      </c>
      <c r="E34" s="37"/>
      <c r="F34" s="6">
        <f t="shared" si="5"/>
        <v>0</v>
      </c>
      <c r="G34" s="37"/>
      <c r="H34" s="37">
        <f t="shared" si="2"/>
        <v>0</v>
      </c>
      <c r="I34" s="37">
        <f t="shared" si="3"/>
        <v>0</v>
      </c>
      <c r="J34" s="37"/>
      <c r="K34" s="38">
        <f t="shared" si="6"/>
        <v>0</v>
      </c>
      <c r="L34" s="37">
        <f t="shared" si="7"/>
        <v>0</v>
      </c>
    </row>
    <row r="35" spans="1:12" ht="28.5" customHeight="1" x14ac:dyDescent="0.3">
      <c r="A35" s="5">
        <f t="shared" si="4"/>
        <v>28</v>
      </c>
      <c r="B35" s="8" t="s">
        <v>92</v>
      </c>
      <c r="C35" s="37" t="s">
        <v>7</v>
      </c>
      <c r="D35" s="37">
        <v>11.5</v>
      </c>
      <c r="E35" s="40"/>
      <c r="F35" s="6">
        <f t="shared" si="5"/>
        <v>0</v>
      </c>
      <c r="G35" s="37"/>
      <c r="H35" s="37">
        <f t="shared" si="2"/>
        <v>0</v>
      </c>
      <c r="I35" s="37">
        <f t="shared" si="3"/>
        <v>0</v>
      </c>
      <c r="J35" s="37"/>
      <c r="K35" s="38">
        <f t="shared" si="6"/>
        <v>0</v>
      </c>
      <c r="L35" s="37">
        <f t="shared" si="7"/>
        <v>0</v>
      </c>
    </row>
    <row r="36" spans="1:12" ht="29.25" customHeight="1" x14ac:dyDescent="0.3">
      <c r="A36" s="5">
        <f t="shared" si="4"/>
        <v>29</v>
      </c>
      <c r="B36" s="2" t="s">
        <v>93</v>
      </c>
      <c r="C36" s="37" t="s">
        <v>7</v>
      </c>
      <c r="D36" s="37">
        <v>19</v>
      </c>
      <c r="E36" s="40"/>
      <c r="F36" s="6">
        <f t="shared" si="5"/>
        <v>0</v>
      </c>
      <c r="G36" s="37"/>
      <c r="H36" s="37">
        <f t="shared" si="2"/>
        <v>0</v>
      </c>
      <c r="I36" s="37">
        <f t="shared" si="3"/>
        <v>0</v>
      </c>
      <c r="J36" s="37"/>
      <c r="K36" s="38">
        <f t="shared" si="6"/>
        <v>0</v>
      </c>
      <c r="L36" s="37">
        <f t="shared" si="7"/>
        <v>0</v>
      </c>
    </row>
    <row r="37" spans="1:12" ht="27" customHeight="1" x14ac:dyDescent="0.3">
      <c r="A37" s="5">
        <f t="shared" si="4"/>
        <v>30</v>
      </c>
      <c r="B37" s="2" t="s">
        <v>101</v>
      </c>
      <c r="C37" s="37" t="s">
        <v>7</v>
      </c>
      <c r="D37" s="37">
        <v>6.5</v>
      </c>
      <c r="E37" s="40"/>
      <c r="F37" s="6">
        <f t="shared" si="5"/>
        <v>0</v>
      </c>
      <c r="G37" s="37"/>
      <c r="H37" s="37">
        <f t="shared" si="2"/>
        <v>0</v>
      </c>
      <c r="I37" s="37">
        <f t="shared" si="3"/>
        <v>0</v>
      </c>
      <c r="J37" s="37"/>
      <c r="K37" s="38">
        <f t="shared" si="6"/>
        <v>0</v>
      </c>
      <c r="L37" s="37">
        <f t="shared" si="7"/>
        <v>0</v>
      </c>
    </row>
    <row r="38" spans="1:12" ht="15" customHeight="1" x14ac:dyDescent="0.3">
      <c r="A38" s="5">
        <f t="shared" si="4"/>
        <v>31</v>
      </c>
      <c r="B38" s="2" t="s">
        <v>10</v>
      </c>
      <c r="C38" s="37" t="s">
        <v>7</v>
      </c>
      <c r="D38" s="37">
        <v>31.5</v>
      </c>
      <c r="E38" s="40"/>
      <c r="F38" s="6">
        <f t="shared" si="5"/>
        <v>0</v>
      </c>
      <c r="G38" s="37"/>
      <c r="H38" s="37">
        <f t="shared" si="2"/>
        <v>0</v>
      </c>
      <c r="I38" s="37">
        <f t="shared" si="3"/>
        <v>0</v>
      </c>
      <c r="J38" s="37"/>
      <c r="K38" s="38">
        <f t="shared" si="6"/>
        <v>0</v>
      </c>
      <c r="L38" s="37">
        <f t="shared" si="7"/>
        <v>0</v>
      </c>
    </row>
    <row r="39" spans="1:12" ht="15" customHeight="1" x14ac:dyDescent="0.3">
      <c r="A39" s="5">
        <f t="shared" si="4"/>
        <v>32</v>
      </c>
      <c r="B39" s="2" t="s">
        <v>94</v>
      </c>
      <c r="C39" s="37" t="s">
        <v>7</v>
      </c>
      <c r="D39" s="37">
        <v>11.5</v>
      </c>
      <c r="E39" s="37"/>
      <c r="F39" s="6">
        <f t="shared" si="5"/>
        <v>0</v>
      </c>
      <c r="G39" s="37"/>
      <c r="H39" s="37">
        <f t="shared" si="2"/>
        <v>0</v>
      </c>
      <c r="I39" s="42">
        <f t="shared" si="3"/>
        <v>0</v>
      </c>
      <c r="J39" s="37"/>
      <c r="K39" s="38">
        <f t="shared" si="6"/>
        <v>0</v>
      </c>
      <c r="L39" s="42">
        <f t="shared" si="7"/>
        <v>0</v>
      </c>
    </row>
    <row r="40" spans="1:12" ht="15" customHeight="1" x14ac:dyDescent="0.3">
      <c r="A40" s="5">
        <f t="shared" si="4"/>
        <v>33</v>
      </c>
      <c r="B40" s="2" t="s">
        <v>122</v>
      </c>
      <c r="C40" s="37" t="s">
        <v>11</v>
      </c>
      <c r="D40" s="37">
        <v>4</v>
      </c>
      <c r="E40" s="37"/>
      <c r="F40" s="6">
        <f t="shared" si="5"/>
        <v>0</v>
      </c>
      <c r="G40" s="37"/>
      <c r="H40" s="37">
        <f t="shared" si="2"/>
        <v>0</v>
      </c>
      <c r="I40" s="37">
        <f t="shared" si="3"/>
        <v>0</v>
      </c>
      <c r="J40" s="37"/>
      <c r="K40" s="38">
        <f t="shared" si="6"/>
        <v>0</v>
      </c>
      <c r="L40" s="37">
        <f t="shared" si="7"/>
        <v>0</v>
      </c>
    </row>
    <row r="41" spans="1:12" ht="15" customHeight="1" x14ac:dyDescent="0.3">
      <c r="A41" s="5">
        <f t="shared" si="4"/>
        <v>34</v>
      </c>
      <c r="B41" s="2" t="s">
        <v>55</v>
      </c>
      <c r="C41" s="37" t="s">
        <v>7</v>
      </c>
      <c r="D41" s="37">
        <v>50</v>
      </c>
      <c r="E41" s="37"/>
      <c r="F41" s="6">
        <f t="shared" si="5"/>
        <v>0</v>
      </c>
      <c r="G41" s="37"/>
      <c r="H41" s="37">
        <f t="shared" si="2"/>
        <v>0</v>
      </c>
      <c r="I41" s="37">
        <f t="shared" si="3"/>
        <v>0</v>
      </c>
      <c r="J41" s="37"/>
      <c r="K41" s="38">
        <f t="shared" si="6"/>
        <v>0</v>
      </c>
      <c r="L41" s="37">
        <f t="shared" si="7"/>
        <v>0</v>
      </c>
    </row>
    <row r="42" spans="1:12" ht="30" customHeight="1" x14ac:dyDescent="0.3">
      <c r="A42" s="5">
        <f t="shared" si="4"/>
        <v>35</v>
      </c>
      <c r="B42" s="8" t="s">
        <v>83</v>
      </c>
      <c r="C42" s="37" t="s">
        <v>8</v>
      </c>
      <c r="D42" s="37">
        <v>1</v>
      </c>
      <c r="E42" s="37"/>
      <c r="F42" s="6">
        <f t="shared" si="5"/>
        <v>0</v>
      </c>
      <c r="G42" s="37"/>
      <c r="H42" s="37">
        <f t="shared" si="2"/>
        <v>0</v>
      </c>
      <c r="I42" s="37">
        <f t="shared" si="3"/>
        <v>0</v>
      </c>
      <c r="J42" s="37"/>
      <c r="K42" s="38">
        <f t="shared" si="6"/>
        <v>0</v>
      </c>
      <c r="L42" s="37">
        <f t="shared" si="7"/>
        <v>0</v>
      </c>
    </row>
    <row r="43" spans="1:12" ht="15" customHeight="1" x14ac:dyDescent="0.3">
      <c r="A43" s="5">
        <f t="shared" si="4"/>
        <v>36</v>
      </c>
      <c r="B43" s="2" t="s">
        <v>52</v>
      </c>
      <c r="C43" s="37" t="s">
        <v>7</v>
      </c>
      <c r="D43" s="37">
        <v>8.5</v>
      </c>
      <c r="E43" s="37"/>
      <c r="F43" s="6">
        <f t="shared" si="5"/>
        <v>0</v>
      </c>
      <c r="G43" s="37"/>
      <c r="H43" s="37">
        <f t="shared" si="2"/>
        <v>0</v>
      </c>
      <c r="I43" s="37">
        <f t="shared" si="3"/>
        <v>0</v>
      </c>
      <c r="J43" s="37"/>
      <c r="K43" s="38">
        <f t="shared" si="6"/>
        <v>0</v>
      </c>
      <c r="L43" s="37">
        <f t="shared" si="7"/>
        <v>0</v>
      </c>
    </row>
    <row r="44" spans="1:12" ht="26.25" customHeight="1" x14ac:dyDescent="0.3">
      <c r="A44" s="5">
        <f t="shared" si="4"/>
        <v>37</v>
      </c>
      <c r="B44" s="2" t="s">
        <v>95</v>
      </c>
      <c r="C44" s="37" t="s">
        <v>7</v>
      </c>
      <c r="D44" s="37">
        <v>8.5</v>
      </c>
      <c r="E44" s="37"/>
      <c r="F44" s="6">
        <f t="shared" si="5"/>
        <v>0</v>
      </c>
      <c r="G44" s="37"/>
      <c r="H44" s="37">
        <f t="shared" si="2"/>
        <v>0</v>
      </c>
      <c r="I44" s="42">
        <f t="shared" si="3"/>
        <v>0</v>
      </c>
      <c r="J44" s="37"/>
      <c r="K44" s="38">
        <f t="shared" si="6"/>
        <v>0</v>
      </c>
      <c r="L44" s="42">
        <f t="shared" si="7"/>
        <v>0</v>
      </c>
    </row>
    <row r="45" spans="1:12" ht="41.25" customHeight="1" x14ac:dyDescent="0.3">
      <c r="A45" s="5">
        <f t="shared" si="4"/>
        <v>38</v>
      </c>
      <c r="B45" s="2" t="s">
        <v>96</v>
      </c>
      <c r="C45" s="37" t="s">
        <v>7</v>
      </c>
      <c r="D45" s="37">
        <v>26.5</v>
      </c>
      <c r="E45" s="41"/>
      <c r="F45" s="6">
        <f t="shared" si="5"/>
        <v>0</v>
      </c>
      <c r="G45" s="37"/>
      <c r="H45" s="37">
        <f t="shared" si="2"/>
        <v>0</v>
      </c>
      <c r="I45" s="37">
        <f t="shared" si="3"/>
        <v>0</v>
      </c>
      <c r="J45" s="37"/>
      <c r="K45" s="38">
        <f t="shared" si="6"/>
        <v>0</v>
      </c>
      <c r="L45" s="37">
        <f t="shared" si="7"/>
        <v>0</v>
      </c>
    </row>
    <row r="46" spans="1:12" ht="27.75" customHeight="1" x14ac:dyDescent="0.3">
      <c r="A46" s="5">
        <f t="shared" si="4"/>
        <v>39</v>
      </c>
      <c r="B46" s="2" t="s">
        <v>116</v>
      </c>
      <c r="C46" s="37" t="s">
        <v>8</v>
      </c>
      <c r="D46" s="37">
        <v>1</v>
      </c>
      <c r="E46" s="37"/>
      <c r="F46" s="6">
        <f t="shared" si="5"/>
        <v>0</v>
      </c>
      <c r="G46" s="37"/>
      <c r="H46" s="37">
        <f t="shared" si="2"/>
        <v>0</v>
      </c>
      <c r="I46" s="37">
        <f t="shared" si="3"/>
        <v>0</v>
      </c>
      <c r="J46" s="37"/>
      <c r="K46" s="38">
        <f t="shared" si="6"/>
        <v>0</v>
      </c>
      <c r="L46" s="37">
        <f t="shared" si="7"/>
        <v>0</v>
      </c>
    </row>
    <row r="47" spans="1:12" ht="15" customHeight="1" x14ac:dyDescent="0.3">
      <c r="A47" s="5">
        <f t="shared" si="4"/>
        <v>40</v>
      </c>
      <c r="B47" s="2" t="s">
        <v>84</v>
      </c>
      <c r="C47" s="7" t="s">
        <v>7</v>
      </c>
      <c r="D47" s="37">
        <v>8.5</v>
      </c>
      <c r="E47" s="41"/>
      <c r="F47" s="6">
        <f t="shared" si="5"/>
        <v>0</v>
      </c>
      <c r="G47" s="41"/>
      <c r="H47" s="37">
        <f t="shared" si="2"/>
        <v>0</v>
      </c>
      <c r="I47" s="42">
        <f t="shared" si="3"/>
        <v>0</v>
      </c>
      <c r="J47" s="37"/>
      <c r="K47" s="38">
        <f t="shared" si="6"/>
        <v>0</v>
      </c>
      <c r="L47" s="42">
        <f t="shared" si="7"/>
        <v>0</v>
      </c>
    </row>
    <row r="48" spans="1:12" ht="27" customHeight="1" x14ac:dyDescent="0.3">
      <c r="A48" s="5">
        <f t="shared" si="4"/>
        <v>41</v>
      </c>
      <c r="B48" s="2" t="s">
        <v>85</v>
      </c>
      <c r="C48" s="37" t="s">
        <v>7</v>
      </c>
      <c r="D48" s="37">
        <v>5</v>
      </c>
      <c r="E48" s="41"/>
      <c r="F48" s="6">
        <f t="shared" si="5"/>
        <v>0</v>
      </c>
      <c r="G48" s="41"/>
      <c r="H48" s="37">
        <f t="shared" si="2"/>
        <v>0</v>
      </c>
      <c r="I48" s="37">
        <f t="shared" si="3"/>
        <v>0</v>
      </c>
      <c r="J48" s="37"/>
      <c r="K48" s="38">
        <f t="shared" si="6"/>
        <v>0</v>
      </c>
      <c r="L48" s="37">
        <f t="shared" si="7"/>
        <v>0</v>
      </c>
    </row>
    <row r="49" spans="1:12" ht="15" customHeight="1" x14ac:dyDescent="0.3">
      <c r="A49" s="5">
        <f t="shared" si="4"/>
        <v>42</v>
      </c>
      <c r="B49" s="2" t="s">
        <v>103</v>
      </c>
      <c r="C49" s="7" t="s">
        <v>7</v>
      </c>
      <c r="D49" s="37">
        <v>1.55</v>
      </c>
      <c r="E49" s="37"/>
      <c r="F49" s="6">
        <f t="shared" si="5"/>
        <v>0</v>
      </c>
      <c r="G49" s="37"/>
      <c r="H49" s="37">
        <f t="shared" si="2"/>
        <v>0</v>
      </c>
      <c r="I49" s="42">
        <f t="shared" si="3"/>
        <v>0</v>
      </c>
      <c r="J49" s="37"/>
      <c r="K49" s="38">
        <f t="shared" si="6"/>
        <v>0</v>
      </c>
      <c r="L49" s="42">
        <f t="shared" si="7"/>
        <v>0</v>
      </c>
    </row>
    <row r="50" spans="1:12" ht="15" customHeight="1" x14ac:dyDescent="0.3">
      <c r="A50" s="5">
        <f t="shared" si="4"/>
        <v>43</v>
      </c>
      <c r="B50" s="2" t="s">
        <v>102</v>
      </c>
      <c r="C50" s="7" t="s">
        <v>8</v>
      </c>
      <c r="D50" s="37">
        <v>1</v>
      </c>
      <c r="E50" s="37"/>
      <c r="F50" s="6">
        <f t="shared" si="5"/>
        <v>0</v>
      </c>
      <c r="G50" s="37"/>
      <c r="H50" s="37">
        <f t="shared" si="2"/>
        <v>0</v>
      </c>
      <c r="I50" s="37">
        <f t="shared" si="3"/>
        <v>0</v>
      </c>
      <c r="J50" s="37"/>
      <c r="K50" s="38">
        <f t="shared" si="6"/>
        <v>0</v>
      </c>
      <c r="L50" s="37">
        <f t="shared" si="7"/>
        <v>0</v>
      </c>
    </row>
    <row r="51" spans="1:12" ht="42" customHeight="1" x14ac:dyDescent="0.3">
      <c r="A51" s="5">
        <f t="shared" si="4"/>
        <v>44</v>
      </c>
      <c r="B51" s="31" t="s">
        <v>65</v>
      </c>
      <c r="C51" s="37" t="s">
        <v>8</v>
      </c>
      <c r="D51" s="37">
        <v>1</v>
      </c>
      <c r="E51" s="50"/>
      <c r="F51" s="6">
        <f t="shared" si="5"/>
        <v>0</v>
      </c>
      <c r="G51" s="37"/>
      <c r="H51" s="37">
        <f t="shared" si="2"/>
        <v>0</v>
      </c>
      <c r="I51" s="37">
        <f t="shared" si="3"/>
        <v>0</v>
      </c>
      <c r="J51" s="37"/>
      <c r="K51" s="38">
        <f t="shared" si="6"/>
        <v>0</v>
      </c>
      <c r="L51" s="37">
        <f t="shared" si="7"/>
        <v>0</v>
      </c>
    </row>
    <row r="52" spans="1:12" ht="15" customHeight="1" x14ac:dyDescent="0.3">
      <c r="A52" s="5">
        <f t="shared" si="4"/>
        <v>45</v>
      </c>
      <c r="B52" s="3" t="s">
        <v>17</v>
      </c>
      <c r="C52" s="7" t="s">
        <v>7</v>
      </c>
      <c r="D52" s="37">
        <v>18</v>
      </c>
      <c r="E52" s="41"/>
      <c r="F52" s="6">
        <f t="shared" si="5"/>
        <v>0</v>
      </c>
      <c r="G52" s="40"/>
      <c r="H52" s="37">
        <f t="shared" si="2"/>
        <v>0</v>
      </c>
      <c r="I52" s="37">
        <f t="shared" si="3"/>
        <v>0</v>
      </c>
      <c r="J52" s="37"/>
      <c r="K52" s="38">
        <f t="shared" si="6"/>
        <v>0</v>
      </c>
      <c r="L52" s="37">
        <f t="shared" si="7"/>
        <v>0</v>
      </c>
    </row>
    <row r="53" spans="1:12" ht="15" customHeight="1" x14ac:dyDescent="0.3">
      <c r="A53" s="5">
        <f t="shared" si="4"/>
        <v>46</v>
      </c>
      <c r="B53" s="14" t="s">
        <v>56</v>
      </c>
      <c r="C53" s="15" t="s">
        <v>7</v>
      </c>
      <c r="D53" s="40">
        <v>16</v>
      </c>
      <c r="E53" s="51"/>
      <c r="F53" s="6">
        <f t="shared" si="5"/>
        <v>0</v>
      </c>
      <c r="G53" s="40"/>
      <c r="H53" s="37">
        <f t="shared" si="2"/>
        <v>0</v>
      </c>
      <c r="I53" s="37">
        <f t="shared" si="3"/>
        <v>0</v>
      </c>
      <c r="J53" s="3"/>
      <c r="K53" s="38">
        <f t="shared" si="6"/>
        <v>0</v>
      </c>
      <c r="L53" s="37">
        <f t="shared" si="7"/>
        <v>0</v>
      </c>
    </row>
    <row r="54" spans="1:12" ht="15" customHeight="1" x14ac:dyDescent="0.3">
      <c r="A54" s="5">
        <f t="shared" si="4"/>
        <v>47</v>
      </c>
      <c r="B54" s="55" t="s">
        <v>53</v>
      </c>
      <c r="C54" s="7" t="s">
        <v>7</v>
      </c>
      <c r="D54" s="37">
        <v>14</v>
      </c>
      <c r="E54" s="51"/>
      <c r="F54" s="6">
        <f t="shared" si="5"/>
        <v>0</v>
      </c>
      <c r="G54" s="40"/>
      <c r="H54" s="37">
        <f t="shared" si="2"/>
        <v>0</v>
      </c>
      <c r="I54" s="37">
        <f t="shared" si="3"/>
        <v>0</v>
      </c>
      <c r="J54" s="3"/>
      <c r="K54" s="38">
        <f t="shared" si="6"/>
        <v>0</v>
      </c>
      <c r="L54" s="37">
        <f t="shared" si="7"/>
        <v>0</v>
      </c>
    </row>
    <row r="55" spans="1:12" ht="15" customHeight="1" x14ac:dyDescent="0.3">
      <c r="A55" s="5">
        <f t="shared" si="4"/>
        <v>48</v>
      </c>
      <c r="B55" s="43" t="s">
        <v>19</v>
      </c>
      <c r="C55" s="7"/>
      <c r="D55" s="9"/>
      <c r="E55" s="51"/>
      <c r="F55" s="6">
        <f t="shared" si="5"/>
        <v>0</v>
      </c>
      <c r="G55" s="14"/>
      <c r="H55" s="37">
        <f t="shared" si="2"/>
        <v>0</v>
      </c>
      <c r="I55" s="37">
        <f t="shared" si="3"/>
        <v>0</v>
      </c>
      <c r="J55" s="3"/>
      <c r="K55" s="38">
        <f t="shared" si="6"/>
        <v>0</v>
      </c>
      <c r="L55" s="37">
        <f t="shared" si="7"/>
        <v>0</v>
      </c>
    </row>
    <row r="56" spans="1:12" ht="21" customHeight="1" x14ac:dyDescent="0.3">
      <c r="A56" s="5">
        <f t="shared" si="4"/>
        <v>49</v>
      </c>
      <c r="B56" s="58" t="s">
        <v>114</v>
      </c>
      <c r="C56" s="41" t="s">
        <v>7</v>
      </c>
      <c r="D56" s="41">
        <v>15</v>
      </c>
      <c r="E56" s="41"/>
      <c r="F56" s="6">
        <f t="shared" si="5"/>
        <v>0</v>
      </c>
      <c r="G56" s="40"/>
      <c r="H56" s="37">
        <f t="shared" si="2"/>
        <v>0</v>
      </c>
      <c r="I56" s="37">
        <f t="shared" si="3"/>
        <v>0</v>
      </c>
      <c r="J56" s="37"/>
      <c r="K56" s="38">
        <f t="shared" si="6"/>
        <v>0</v>
      </c>
      <c r="L56" s="37">
        <f t="shared" si="7"/>
        <v>0</v>
      </c>
    </row>
    <row r="57" spans="1:12" ht="15" customHeight="1" x14ac:dyDescent="0.3">
      <c r="A57" s="5">
        <f t="shared" si="4"/>
        <v>50</v>
      </c>
      <c r="B57" s="58" t="s">
        <v>20</v>
      </c>
      <c r="C57" s="7" t="s">
        <v>7</v>
      </c>
      <c r="D57" s="37">
        <v>33</v>
      </c>
      <c r="E57" s="37"/>
      <c r="F57" s="6">
        <f t="shared" si="5"/>
        <v>0</v>
      </c>
      <c r="G57" s="40"/>
      <c r="H57" s="37">
        <f t="shared" si="2"/>
        <v>0</v>
      </c>
      <c r="I57" s="37">
        <f t="shared" si="3"/>
        <v>0</v>
      </c>
      <c r="J57" s="37"/>
      <c r="K57" s="38">
        <f t="shared" si="6"/>
        <v>0</v>
      </c>
      <c r="L57" s="37">
        <f t="shared" si="7"/>
        <v>0</v>
      </c>
    </row>
    <row r="58" spans="1:12" ht="15" customHeight="1" x14ac:dyDescent="0.3">
      <c r="A58" s="5">
        <f t="shared" si="4"/>
        <v>51</v>
      </c>
      <c r="B58" s="3" t="s">
        <v>21</v>
      </c>
      <c r="C58" s="7" t="s">
        <v>7</v>
      </c>
      <c r="D58" s="37">
        <v>7</v>
      </c>
      <c r="E58" s="37"/>
      <c r="F58" s="6">
        <f t="shared" si="5"/>
        <v>0</v>
      </c>
      <c r="G58" s="40"/>
      <c r="H58" s="37">
        <f t="shared" si="2"/>
        <v>0</v>
      </c>
      <c r="I58" s="37">
        <f t="shared" si="3"/>
        <v>0</v>
      </c>
      <c r="J58" s="37"/>
      <c r="K58" s="38">
        <f t="shared" si="6"/>
        <v>0</v>
      </c>
      <c r="L58" s="37">
        <f t="shared" si="7"/>
        <v>0</v>
      </c>
    </row>
    <row r="59" spans="1:12" ht="15" customHeight="1" x14ac:dyDescent="0.3">
      <c r="A59" s="5">
        <f t="shared" si="4"/>
        <v>52</v>
      </c>
      <c r="B59" s="3" t="s">
        <v>46</v>
      </c>
      <c r="C59" s="7" t="s">
        <v>9</v>
      </c>
      <c r="D59" s="37">
        <v>14</v>
      </c>
      <c r="E59" s="37"/>
      <c r="F59" s="6">
        <f t="shared" si="5"/>
        <v>0</v>
      </c>
      <c r="G59" s="40"/>
      <c r="H59" s="37">
        <f t="shared" si="2"/>
        <v>0</v>
      </c>
      <c r="I59" s="37">
        <f t="shared" si="3"/>
        <v>0</v>
      </c>
      <c r="J59" s="37"/>
      <c r="K59" s="38">
        <f t="shared" si="6"/>
        <v>0</v>
      </c>
      <c r="L59" s="37">
        <f t="shared" si="7"/>
        <v>0</v>
      </c>
    </row>
    <row r="60" spans="1:12" ht="15" customHeight="1" x14ac:dyDescent="0.3">
      <c r="A60" s="5">
        <f t="shared" si="4"/>
        <v>53</v>
      </c>
      <c r="B60" s="3" t="s">
        <v>22</v>
      </c>
      <c r="C60" s="7" t="s">
        <v>7</v>
      </c>
      <c r="D60" s="37">
        <v>80</v>
      </c>
      <c r="E60" s="37"/>
      <c r="F60" s="6">
        <f t="shared" si="5"/>
        <v>0</v>
      </c>
      <c r="G60" s="37"/>
      <c r="H60" s="37">
        <f t="shared" si="2"/>
        <v>0</v>
      </c>
      <c r="I60" s="37">
        <f t="shared" si="3"/>
        <v>0</v>
      </c>
      <c r="J60" s="37"/>
      <c r="K60" s="38">
        <f t="shared" si="6"/>
        <v>0</v>
      </c>
      <c r="L60" s="37">
        <f t="shared" si="7"/>
        <v>0</v>
      </c>
    </row>
    <row r="61" spans="1:12" ht="15" customHeight="1" x14ac:dyDescent="0.3">
      <c r="A61" s="5">
        <f t="shared" si="4"/>
        <v>54</v>
      </c>
      <c r="B61" s="3" t="s">
        <v>23</v>
      </c>
      <c r="C61" s="7" t="s">
        <v>7</v>
      </c>
      <c r="D61" s="37">
        <v>8</v>
      </c>
      <c r="E61" s="37"/>
      <c r="F61" s="6">
        <f t="shared" si="5"/>
        <v>0</v>
      </c>
      <c r="G61" s="37"/>
      <c r="H61" s="37">
        <f t="shared" si="2"/>
        <v>0</v>
      </c>
      <c r="I61" s="37">
        <f t="shared" si="3"/>
        <v>0</v>
      </c>
      <c r="J61" s="37"/>
      <c r="K61" s="38">
        <f t="shared" si="6"/>
        <v>0</v>
      </c>
      <c r="L61" s="37">
        <f t="shared" si="7"/>
        <v>0</v>
      </c>
    </row>
    <row r="62" spans="1:12" ht="15" customHeight="1" x14ac:dyDescent="0.3">
      <c r="A62" s="5">
        <f t="shared" si="4"/>
        <v>55</v>
      </c>
      <c r="B62" s="3" t="s">
        <v>37</v>
      </c>
      <c r="C62" s="7" t="s">
        <v>7</v>
      </c>
      <c r="D62" s="37">
        <v>8</v>
      </c>
      <c r="E62" s="37"/>
      <c r="F62" s="6">
        <f t="shared" si="5"/>
        <v>0</v>
      </c>
      <c r="G62" s="37"/>
      <c r="H62" s="37">
        <f t="shared" si="2"/>
        <v>0</v>
      </c>
      <c r="I62" s="37">
        <f t="shared" si="3"/>
        <v>0</v>
      </c>
      <c r="J62" s="37"/>
      <c r="K62" s="38">
        <f t="shared" si="6"/>
        <v>0</v>
      </c>
      <c r="L62" s="37">
        <f t="shared" si="7"/>
        <v>0</v>
      </c>
    </row>
    <row r="63" spans="1:12" ht="22.5" customHeight="1" x14ac:dyDescent="0.3">
      <c r="A63" s="5">
        <f t="shared" si="4"/>
        <v>56</v>
      </c>
      <c r="B63" s="50" t="s">
        <v>24</v>
      </c>
      <c r="C63" s="37" t="s">
        <v>7</v>
      </c>
      <c r="D63" s="37">
        <v>10.5</v>
      </c>
      <c r="E63" s="40"/>
      <c r="F63" s="6">
        <f t="shared" si="5"/>
        <v>0</v>
      </c>
      <c r="G63" s="40"/>
      <c r="H63" s="37">
        <f t="shared" si="2"/>
        <v>0</v>
      </c>
      <c r="I63" s="42">
        <f t="shared" si="3"/>
        <v>0</v>
      </c>
      <c r="J63" s="37"/>
      <c r="K63" s="38">
        <f t="shared" si="6"/>
        <v>0</v>
      </c>
      <c r="L63" s="42">
        <f t="shared" si="7"/>
        <v>0</v>
      </c>
    </row>
    <row r="64" spans="1:12" ht="21.75" customHeight="1" x14ac:dyDescent="0.3">
      <c r="A64" s="5">
        <f t="shared" si="4"/>
        <v>57</v>
      </c>
      <c r="B64" s="58" t="s">
        <v>25</v>
      </c>
      <c r="C64" s="37" t="s">
        <v>9</v>
      </c>
      <c r="D64" s="37">
        <v>12</v>
      </c>
      <c r="E64" s="41"/>
      <c r="F64" s="6">
        <f t="shared" si="5"/>
        <v>0</v>
      </c>
      <c r="G64" s="37"/>
      <c r="H64" s="37">
        <f t="shared" si="2"/>
        <v>0</v>
      </c>
      <c r="I64" s="37">
        <f t="shared" si="3"/>
        <v>0</v>
      </c>
      <c r="J64" s="37"/>
      <c r="K64" s="38">
        <f t="shared" si="6"/>
        <v>0</v>
      </c>
      <c r="L64" s="37">
        <f t="shared" si="7"/>
        <v>0</v>
      </c>
    </row>
    <row r="65" spans="1:12" ht="15" customHeight="1" x14ac:dyDescent="0.3">
      <c r="A65" s="5">
        <f t="shared" si="4"/>
        <v>58</v>
      </c>
      <c r="B65" s="3" t="s">
        <v>47</v>
      </c>
      <c r="C65" s="7" t="s">
        <v>9</v>
      </c>
      <c r="D65" s="37">
        <v>3.6</v>
      </c>
      <c r="E65" s="37"/>
      <c r="F65" s="6">
        <f t="shared" si="5"/>
        <v>0</v>
      </c>
      <c r="G65" s="37"/>
      <c r="H65" s="37">
        <f t="shared" si="2"/>
        <v>0</v>
      </c>
      <c r="I65" s="37">
        <f t="shared" si="3"/>
        <v>0</v>
      </c>
      <c r="J65" s="37"/>
      <c r="K65" s="38">
        <f t="shared" si="6"/>
        <v>0</v>
      </c>
      <c r="L65" s="37">
        <f t="shared" si="7"/>
        <v>0</v>
      </c>
    </row>
    <row r="66" spans="1:12" ht="28.5" customHeight="1" x14ac:dyDescent="0.3">
      <c r="A66" s="5">
        <f t="shared" si="4"/>
        <v>59</v>
      </c>
      <c r="B66" s="52" t="s">
        <v>48</v>
      </c>
      <c r="C66" s="37" t="s">
        <v>9</v>
      </c>
      <c r="D66" s="37">
        <v>3</v>
      </c>
      <c r="E66" s="37"/>
      <c r="F66" s="6">
        <f t="shared" si="5"/>
        <v>0</v>
      </c>
      <c r="G66" s="37"/>
      <c r="H66" s="37">
        <f t="shared" si="2"/>
        <v>0</v>
      </c>
      <c r="I66" s="37">
        <f t="shared" si="3"/>
        <v>0</v>
      </c>
      <c r="J66" s="37"/>
      <c r="K66" s="38">
        <f t="shared" si="6"/>
        <v>0</v>
      </c>
      <c r="L66" s="37">
        <f t="shared" si="7"/>
        <v>0</v>
      </c>
    </row>
    <row r="67" spans="1:12" ht="15" customHeight="1" x14ac:dyDescent="0.3">
      <c r="A67" s="5">
        <f t="shared" si="4"/>
        <v>60</v>
      </c>
      <c r="B67" s="12" t="s">
        <v>27</v>
      </c>
      <c r="C67" s="7" t="s">
        <v>8</v>
      </c>
      <c r="D67" s="37">
        <v>2</v>
      </c>
      <c r="E67" s="37"/>
      <c r="F67" s="6">
        <f t="shared" si="5"/>
        <v>0</v>
      </c>
      <c r="G67" s="37"/>
      <c r="H67" s="37">
        <f t="shared" si="2"/>
        <v>0</v>
      </c>
      <c r="I67" s="37">
        <f t="shared" si="3"/>
        <v>0</v>
      </c>
      <c r="J67" s="37"/>
      <c r="K67" s="38">
        <f t="shared" si="6"/>
        <v>0</v>
      </c>
      <c r="L67" s="37">
        <f t="shared" si="7"/>
        <v>0</v>
      </c>
    </row>
    <row r="68" spans="1:12" ht="15" customHeight="1" x14ac:dyDescent="0.3">
      <c r="A68" s="5">
        <f t="shared" si="4"/>
        <v>61</v>
      </c>
      <c r="B68" s="12" t="s">
        <v>26</v>
      </c>
      <c r="C68" s="7" t="s">
        <v>8</v>
      </c>
      <c r="D68" s="37">
        <v>2</v>
      </c>
      <c r="E68" s="37"/>
      <c r="F68" s="6">
        <f t="shared" si="5"/>
        <v>0</v>
      </c>
      <c r="G68" s="37"/>
      <c r="H68" s="37">
        <f t="shared" si="2"/>
        <v>0</v>
      </c>
      <c r="I68" s="37">
        <f t="shared" si="3"/>
        <v>0</v>
      </c>
      <c r="J68" s="37"/>
      <c r="K68" s="38">
        <f t="shared" si="6"/>
        <v>0</v>
      </c>
      <c r="L68" s="37">
        <f t="shared" si="7"/>
        <v>0</v>
      </c>
    </row>
    <row r="69" spans="1:12" ht="15" customHeight="1" x14ac:dyDescent="0.3">
      <c r="A69" s="5">
        <f t="shared" si="4"/>
        <v>62</v>
      </c>
      <c r="B69" s="3" t="s">
        <v>41</v>
      </c>
      <c r="C69" s="7" t="s">
        <v>7</v>
      </c>
      <c r="D69" s="37">
        <v>38</v>
      </c>
      <c r="E69" s="37"/>
      <c r="F69" s="37">
        <f t="shared" si="5"/>
        <v>0</v>
      </c>
      <c r="G69" s="37"/>
      <c r="H69" s="37">
        <f t="shared" si="2"/>
        <v>0</v>
      </c>
      <c r="I69" s="37">
        <f t="shared" si="3"/>
        <v>0</v>
      </c>
      <c r="J69" s="37"/>
      <c r="K69" s="38">
        <f t="shared" si="6"/>
        <v>0</v>
      </c>
      <c r="L69" s="37">
        <f t="shared" si="7"/>
        <v>0</v>
      </c>
    </row>
    <row r="70" spans="1:12" ht="15" customHeight="1" x14ac:dyDescent="0.3">
      <c r="A70" s="5">
        <f t="shared" si="4"/>
        <v>63</v>
      </c>
      <c r="B70" s="3" t="s">
        <v>28</v>
      </c>
      <c r="C70" s="7" t="s">
        <v>7</v>
      </c>
      <c r="D70" s="37">
        <v>7.5</v>
      </c>
      <c r="E70" s="41"/>
      <c r="F70" s="37">
        <f t="shared" si="5"/>
        <v>0</v>
      </c>
      <c r="G70" s="41"/>
      <c r="H70" s="37">
        <f t="shared" si="2"/>
        <v>0</v>
      </c>
      <c r="I70" s="42">
        <f t="shared" si="3"/>
        <v>0</v>
      </c>
      <c r="J70" s="37"/>
      <c r="K70" s="38">
        <f t="shared" si="6"/>
        <v>0</v>
      </c>
      <c r="L70" s="42">
        <f t="shared" si="7"/>
        <v>0</v>
      </c>
    </row>
    <row r="71" spans="1:12" ht="15" customHeight="1" x14ac:dyDescent="0.3">
      <c r="A71" s="5">
        <f t="shared" si="4"/>
        <v>64</v>
      </c>
      <c r="B71" s="3" t="s">
        <v>29</v>
      </c>
      <c r="C71" s="7" t="s">
        <v>7</v>
      </c>
      <c r="D71" s="37">
        <v>7.5</v>
      </c>
      <c r="E71" s="37"/>
      <c r="F71" s="37">
        <f t="shared" si="5"/>
        <v>0</v>
      </c>
      <c r="G71" s="40"/>
      <c r="H71" s="37">
        <f t="shared" si="2"/>
        <v>0</v>
      </c>
      <c r="I71" s="42">
        <f t="shared" si="3"/>
        <v>0</v>
      </c>
      <c r="J71" s="37"/>
      <c r="K71" s="38">
        <f t="shared" si="6"/>
        <v>0</v>
      </c>
      <c r="L71" s="42">
        <f t="shared" si="7"/>
        <v>0</v>
      </c>
    </row>
    <row r="72" spans="1:12" ht="15.75" customHeight="1" x14ac:dyDescent="0.3">
      <c r="A72" s="5">
        <f t="shared" si="4"/>
        <v>65</v>
      </c>
      <c r="B72" s="3" t="s">
        <v>30</v>
      </c>
      <c r="C72" s="7" t="s">
        <v>7</v>
      </c>
      <c r="D72" s="37">
        <v>42</v>
      </c>
      <c r="E72" s="37"/>
      <c r="F72" s="37">
        <f t="shared" si="5"/>
        <v>0</v>
      </c>
      <c r="G72" s="40"/>
      <c r="H72" s="37">
        <f t="shared" si="2"/>
        <v>0</v>
      </c>
      <c r="I72" s="37">
        <f t="shared" si="3"/>
        <v>0</v>
      </c>
      <c r="J72" s="37"/>
      <c r="K72" s="38">
        <f t="shared" si="6"/>
        <v>0</v>
      </c>
      <c r="L72" s="37">
        <f t="shared" si="7"/>
        <v>0</v>
      </c>
    </row>
    <row r="73" spans="1:12" ht="15.75" customHeight="1" x14ac:dyDescent="0.3">
      <c r="A73" s="5">
        <f>A72+1</f>
        <v>66</v>
      </c>
      <c r="B73" s="3" t="s">
        <v>121</v>
      </c>
      <c r="C73" s="7" t="s">
        <v>11</v>
      </c>
      <c r="D73" s="37">
        <v>2</v>
      </c>
      <c r="E73" s="37"/>
      <c r="F73" s="37">
        <f t="shared" si="5"/>
        <v>0</v>
      </c>
      <c r="G73" s="40"/>
      <c r="H73" s="37">
        <f t="shared" si="2"/>
        <v>0</v>
      </c>
      <c r="I73" s="37">
        <f t="shared" si="3"/>
        <v>0</v>
      </c>
      <c r="J73" s="37"/>
      <c r="K73" s="38">
        <f t="shared" si="6"/>
        <v>0</v>
      </c>
      <c r="L73" s="37">
        <f t="shared" si="7"/>
        <v>0</v>
      </c>
    </row>
    <row r="74" spans="1:12" ht="26.25" customHeight="1" x14ac:dyDescent="0.3">
      <c r="A74" s="5">
        <f t="shared" ref="A74:A100" si="8">A73+1</f>
        <v>67</v>
      </c>
      <c r="B74" s="10" t="s">
        <v>49</v>
      </c>
      <c r="C74" s="37" t="s">
        <v>11</v>
      </c>
      <c r="D74" s="37">
        <v>2</v>
      </c>
      <c r="E74" s="37"/>
      <c r="F74" s="37">
        <f t="shared" si="5"/>
        <v>0</v>
      </c>
      <c r="G74" s="37"/>
      <c r="H74" s="37">
        <f t="shared" si="2"/>
        <v>0</v>
      </c>
      <c r="I74" s="37">
        <f t="shared" si="3"/>
        <v>0</v>
      </c>
      <c r="J74" s="37"/>
      <c r="K74" s="38">
        <f t="shared" si="6"/>
        <v>0</v>
      </c>
      <c r="L74" s="37">
        <f t="shared" ref="L74:L100" si="9">K74+I74+F74</f>
        <v>0</v>
      </c>
    </row>
    <row r="75" spans="1:12" ht="15" customHeight="1" x14ac:dyDescent="0.3">
      <c r="A75" s="5">
        <f t="shared" si="8"/>
        <v>68</v>
      </c>
      <c r="B75" s="3" t="s">
        <v>31</v>
      </c>
      <c r="C75" s="7" t="s">
        <v>8</v>
      </c>
      <c r="D75" s="37">
        <v>2</v>
      </c>
      <c r="E75" s="37"/>
      <c r="F75" s="37">
        <f t="shared" si="5"/>
        <v>0</v>
      </c>
      <c r="G75" s="37"/>
      <c r="H75" s="37">
        <f t="shared" ref="H75:H100" si="10">G75*D75</f>
        <v>0</v>
      </c>
      <c r="I75" s="37">
        <f t="shared" ref="I75:I100" si="11">H75*1.25</f>
        <v>0</v>
      </c>
      <c r="J75" s="37"/>
      <c r="K75" s="38">
        <f t="shared" ref="K75:K100" si="12">J75*D75</f>
        <v>0</v>
      </c>
      <c r="L75" s="37">
        <f t="shared" si="9"/>
        <v>0</v>
      </c>
    </row>
    <row r="76" spans="1:12" ht="15" customHeight="1" x14ac:dyDescent="0.3">
      <c r="A76" s="5">
        <f t="shared" si="8"/>
        <v>69</v>
      </c>
      <c r="B76" s="3" t="s">
        <v>32</v>
      </c>
      <c r="C76" s="7" t="s">
        <v>8</v>
      </c>
      <c r="D76" s="37">
        <v>2</v>
      </c>
      <c r="E76" s="37"/>
      <c r="F76" s="37">
        <f t="shared" ref="F76:F100" si="13">E76*D76</f>
        <v>0</v>
      </c>
      <c r="G76" s="37"/>
      <c r="H76" s="37">
        <f t="shared" si="10"/>
        <v>0</v>
      </c>
      <c r="I76" s="37">
        <f t="shared" si="11"/>
        <v>0</v>
      </c>
      <c r="J76" s="37"/>
      <c r="K76" s="38">
        <f t="shared" si="12"/>
        <v>0</v>
      </c>
      <c r="L76" s="37">
        <f t="shared" si="9"/>
        <v>0</v>
      </c>
    </row>
    <row r="77" spans="1:12" ht="15" customHeight="1" x14ac:dyDescent="0.3">
      <c r="A77" s="5">
        <f t="shared" si="8"/>
        <v>70</v>
      </c>
      <c r="B77" s="3" t="s">
        <v>33</v>
      </c>
      <c r="C77" s="7" t="s">
        <v>8</v>
      </c>
      <c r="D77" s="37">
        <v>2</v>
      </c>
      <c r="E77" s="37"/>
      <c r="F77" s="37">
        <f t="shared" si="13"/>
        <v>0</v>
      </c>
      <c r="G77" s="37"/>
      <c r="H77" s="37">
        <f t="shared" si="10"/>
        <v>0</v>
      </c>
      <c r="I77" s="37">
        <f t="shared" si="11"/>
        <v>0</v>
      </c>
      <c r="J77" s="37"/>
      <c r="K77" s="38">
        <f t="shared" si="12"/>
        <v>0</v>
      </c>
      <c r="L77" s="37">
        <f t="shared" si="9"/>
        <v>0</v>
      </c>
    </row>
    <row r="78" spans="1:12" ht="15" customHeight="1" x14ac:dyDescent="0.3">
      <c r="A78" s="5">
        <f t="shared" si="8"/>
        <v>71</v>
      </c>
      <c r="B78" s="3" t="s">
        <v>34</v>
      </c>
      <c r="C78" s="7" t="s">
        <v>8</v>
      </c>
      <c r="D78" s="37">
        <v>2</v>
      </c>
      <c r="E78" s="37"/>
      <c r="F78" s="37">
        <f t="shared" si="13"/>
        <v>0</v>
      </c>
      <c r="G78" s="37"/>
      <c r="H78" s="37">
        <f t="shared" si="10"/>
        <v>0</v>
      </c>
      <c r="I78" s="37">
        <f t="shared" si="11"/>
        <v>0</v>
      </c>
      <c r="J78" s="37"/>
      <c r="K78" s="38">
        <f t="shared" si="12"/>
        <v>0</v>
      </c>
      <c r="L78" s="37">
        <f t="shared" si="9"/>
        <v>0</v>
      </c>
    </row>
    <row r="79" spans="1:12" ht="15" customHeight="1" x14ac:dyDescent="0.3">
      <c r="A79" s="5">
        <f t="shared" si="8"/>
        <v>72</v>
      </c>
      <c r="B79" s="3" t="s">
        <v>35</v>
      </c>
      <c r="C79" s="7" t="s">
        <v>8</v>
      </c>
      <c r="D79" s="37">
        <v>2</v>
      </c>
      <c r="E79" s="37"/>
      <c r="F79" s="37">
        <f t="shared" si="13"/>
        <v>0</v>
      </c>
      <c r="G79" s="37"/>
      <c r="H79" s="37">
        <f t="shared" si="10"/>
        <v>0</v>
      </c>
      <c r="I79" s="37">
        <f t="shared" si="11"/>
        <v>0</v>
      </c>
      <c r="J79" s="37"/>
      <c r="K79" s="38">
        <f t="shared" si="12"/>
        <v>0</v>
      </c>
      <c r="L79" s="37">
        <f t="shared" si="9"/>
        <v>0</v>
      </c>
    </row>
    <row r="80" spans="1:12" ht="15" customHeight="1" x14ac:dyDescent="0.3">
      <c r="A80" s="5">
        <f t="shared" si="8"/>
        <v>73</v>
      </c>
      <c r="B80" s="3" t="s">
        <v>36</v>
      </c>
      <c r="C80" s="7" t="s">
        <v>8</v>
      </c>
      <c r="D80" s="37">
        <v>6</v>
      </c>
      <c r="E80" s="37"/>
      <c r="F80" s="37">
        <f t="shared" si="13"/>
        <v>0</v>
      </c>
      <c r="G80" s="37"/>
      <c r="H80" s="37">
        <f t="shared" si="10"/>
        <v>0</v>
      </c>
      <c r="I80" s="37">
        <f t="shared" si="11"/>
        <v>0</v>
      </c>
      <c r="J80" s="37"/>
      <c r="K80" s="38">
        <f t="shared" si="12"/>
        <v>0</v>
      </c>
      <c r="L80" s="37">
        <f t="shared" si="9"/>
        <v>0</v>
      </c>
    </row>
    <row r="81" spans="1:14" ht="15" customHeight="1" x14ac:dyDescent="0.3">
      <c r="A81" s="5">
        <f t="shared" si="8"/>
        <v>74</v>
      </c>
      <c r="B81" s="29" t="s">
        <v>68</v>
      </c>
      <c r="C81" s="7" t="s">
        <v>8</v>
      </c>
      <c r="D81" s="37">
        <v>2</v>
      </c>
      <c r="E81" s="37"/>
      <c r="F81" s="37">
        <f t="shared" si="13"/>
        <v>0</v>
      </c>
      <c r="G81" s="37"/>
      <c r="H81" s="37">
        <f t="shared" si="10"/>
        <v>0</v>
      </c>
      <c r="I81" s="37">
        <f t="shared" si="11"/>
        <v>0</v>
      </c>
      <c r="J81" s="37"/>
      <c r="K81" s="38">
        <f t="shared" si="12"/>
        <v>0</v>
      </c>
      <c r="L81" s="37">
        <f t="shared" si="9"/>
        <v>0</v>
      </c>
    </row>
    <row r="82" spans="1:14" ht="15" customHeight="1" x14ac:dyDescent="0.3">
      <c r="A82" s="5">
        <f t="shared" si="8"/>
        <v>75</v>
      </c>
      <c r="B82" s="3" t="s">
        <v>38</v>
      </c>
      <c r="C82" s="7" t="s">
        <v>8</v>
      </c>
      <c r="D82" s="37">
        <v>2</v>
      </c>
      <c r="E82" s="37"/>
      <c r="F82" s="37">
        <f t="shared" si="13"/>
        <v>0</v>
      </c>
      <c r="G82" s="37"/>
      <c r="H82" s="37">
        <f t="shared" si="10"/>
        <v>0</v>
      </c>
      <c r="I82" s="37">
        <f t="shared" si="11"/>
        <v>0</v>
      </c>
      <c r="J82" s="37"/>
      <c r="K82" s="38">
        <f t="shared" si="12"/>
        <v>0</v>
      </c>
      <c r="L82" s="37">
        <f t="shared" si="9"/>
        <v>0</v>
      </c>
    </row>
    <row r="83" spans="1:14" ht="15" customHeight="1" x14ac:dyDescent="0.3">
      <c r="A83" s="5">
        <f t="shared" si="8"/>
        <v>76</v>
      </c>
      <c r="B83" s="3" t="s">
        <v>40</v>
      </c>
      <c r="C83" s="7" t="s">
        <v>8</v>
      </c>
      <c r="D83" s="37">
        <v>2</v>
      </c>
      <c r="E83" s="37"/>
      <c r="F83" s="37">
        <f t="shared" si="13"/>
        <v>0</v>
      </c>
      <c r="G83" s="37"/>
      <c r="H83" s="37">
        <f t="shared" si="10"/>
        <v>0</v>
      </c>
      <c r="I83" s="37">
        <f t="shared" si="11"/>
        <v>0</v>
      </c>
      <c r="J83" s="37"/>
      <c r="K83" s="38">
        <f t="shared" si="12"/>
        <v>0</v>
      </c>
      <c r="L83" s="37">
        <f t="shared" si="9"/>
        <v>0</v>
      </c>
    </row>
    <row r="84" spans="1:14" ht="15" customHeight="1" x14ac:dyDescent="0.3">
      <c r="A84" s="5">
        <f t="shared" si="8"/>
        <v>77</v>
      </c>
      <c r="B84" s="3" t="s">
        <v>39</v>
      </c>
      <c r="C84" s="7" t="s">
        <v>8</v>
      </c>
      <c r="D84" s="37">
        <v>2</v>
      </c>
      <c r="E84" s="37"/>
      <c r="F84" s="37">
        <f t="shared" si="13"/>
        <v>0</v>
      </c>
      <c r="G84" s="37"/>
      <c r="H84" s="37">
        <f t="shared" si="10"/>
        <v>0</v>
      </c>
      <c r="I84" s="37">
        <f t="shared" si="11"/>
        <v>0</v>
      </c>
      <c r="J84" s="37"/>
      <c r="K84" s="38">
        <f t="shared" si="12"/>
        <v>0</v>
      </c>
      <c r="L84" s="37">
        <f t="shared" si="9"/>
        <v>0</v>
      </c>
    </row>
    <row r="85" spans="1:14" ht="15" customHeight="1" x14ac:dyDescent="0.3">
      <c r="A85" s="5">
        <f t="shared" si="8"/>
        <v>78</v>
      </c>
      <c r="B85" s="3" t="s">
        <v>58</v>
      </c>
      <c r="C85" s="7" t="s">
        <v>8</v>
      </c>
      <c r="D85" s="37">
        <v>2</v>
      </c>
      <c r="E85" s="37"/>
      <c r="F85" s="37">
        <f t="shared" si="13"/>
        <v>0</v>
      </c>
      <c r="G85" s="37"/>
      <c r="H85" s="37">
        <f t="shared" si="10"/>
        <v>0</v>
      </c>
      <c r="I85" s="37">
        <f t="shared" si="11"/>
        <v>0</v>
      </c>
      <c r="J85" s="37"/>
      <c r="K85" s="38">
        <f t="shared" si="12"/>
        <v>0</v>
      </c>
      <c r="L85" s="37">
        <f t="shared" si="9"/>
        <v>0</v>
      </c>
    </row>
    <row r="86" spans="1:14" ht="16.5" customHeight="1" x14ac:dyDescent="0.3">
      <c r="A86" s="5">
        <f t="shared" si="8"/>
        <v>79</v>
      </c>
      <c r="B86" s="46" t="s">
        <v>117</v>
      </c>
      <c r="C86" s="7" t="s">
        <v>8</v>
      </c>
      <c r="D86" s="7">
        <v>1</v>
      </c>
      <c r="E86" s="61"/>
      <c r="F86" s="7">
        <f t="shared" si="13"/>
        <v>0</v>
      </c>
      <c r="G86" s="7"/>
      <c r="H86" s="7">
        <f t="shared" si="10"/>
        <v>0</v>
      </c>
      <c r="I86" s="7">
        <f t="shared" si="11"/>
        <v>0</v>
      </c>
      <c r="J86" s="7"/>
      <c r="K86" s="47">
        <f t="shared" si="12"/>
        <v>0</v>
      </c>
      <c r="L86" s="37">
        <f t="shared" si="9"/>
        <v>0</v>
      </c>
      <c r="N86" s="16"/>
    </row>
    <row r="87" spans="1:14" ht="15" customHeight="1" x14ac:dyDescent="0.3">
      <c r="A87" s="5">
        <f t="shared" si="8"/>
        <v>80</v>
      </c>
      <c r="B87" s="3" t="s">
        <v>86</v>
      </c>
      <c r="C87" s="7" t="s">
        <v>8</v>
      </c>
      <c r="D87" s="7">
        <v>4</v>
      </c>
      <c r="E87" s="7"/>
      <c r="F87" s="7">
        <f t="shared" si="13"/>
        <v>0</v>
      </c>
      <c r="G87" s="7"/>
      <c r="H87" s="7">
        <f t="shared" si="10"/>
        <v>0</v>
      </c>
      <c r="I87" s="7">
        <f t="shared" si="11"/>
        <v>0</v>
      </c>
      <c r="J87" s="7"/>
      <c r="K87" s="47">
        <f t="shared" si="12"/>
        <v>0</v>
      </c>
      <c r="L87" s="37">
        <f t="shared" si="9"/>
        <v>0</v>
      </c>
      <c r="N87" s="16"/>
    </row>
    <row r="88" spans="1:14" ht="15" customHeight="1" x14ac:dyDescent="0.3">
      <c r="A88" s="5">
        <f t="shared" si="8"/>
        <v>81</v>
      </c>
      <c r="B88" s="12" t="s">
        <v>74</v>
      </c>
      <c r="C88" s="7" t="s">
        <v>8</v>
      </c>
      <c r="D88" s="7">
        <v>8</v>
      </c>
      <c r="E88" s="7"/>
      <c r="F88" s="7">
        <f t="shared" si="13"/>
        <v>0</v>
      </c>
      <c r="G88" s="7"/>
      <c r="H88" s="7">
        <f t="shared" si="10"/>
        <v>0</v>
      </c>
      <c r="I88" s="7">
        <f t="shared" si="11"/>
        <v>0</v>
      </c>
      <c r="J88" s="7"/>
      <c r="K88" s="47">
        <f t="shared" si="12"/>
        <v>0</v>
      </c>
      <c r="L88" s="37">
        <f t="shared" si="9"/>
        <v>0</v>
      </c>
      <c r="N88" s="16"/>
    </row>
    <row r="89" spans="1:14" ht="15" customHeight="1" x14ac:dyDescent="0.3">
      <c r="A89" s="5">
        <f t="shared" si="8"/>
        <v>82</v>
      </c>
      <c r="B89" s="51" t="s">
        <v>76</v>
      </c>
      <c r="C89" s="37" t="s">
        <v>113</v>
      </c>
      <c r="D89" s="57">
        <v>60</v>
      </c>
      <c r="E89" s="7"/>
      <c r="F89" s="7">
        <f t="shared" si="13"/>
        <v>0</v>
      </c>
      <c r="G89" s="7"/>
      <c r="H89" s="7">
        <f t="shared" si="10"/>
        <v>0</v>
      </c>
      <c r="I89" s="7">
        <f t="shared" si="11"/>
        <v>0</v>
      </c>
      <c r="J89" s="7"/>
      <c r="K89" s="47">
        <f t="shared" si="12"/>
        <v>0</v>
      </c>
      <c r="L89" s="37">
        <f t="shared" si="9"/>
        <v>0</v>
      </c>
      <c r="N89" s="16"/>
    </row>
    <row r="90" spans="1:14" ht="15" customHeight="1" x14ac:dyDescent="0.3">
      <c r="A90" s="5">
        <f t="shared" si="8"/>
        <v>83</v>
      </c>
      <c r="B90" s="3" t="s">
        <v>75</v>
      </c>
      <c r="C90" s="7" t="s">
        <v>8</v>
      </c>
      <c r="D90" s="7">
        <v>6</v>
      </c>
      <c r="E90" s="7"/>
      <c r="F90" s="7">
        <f t="shared" si="13"/>
        <v>0</v>
      </c>
      <c r="G90" s="7"/>
      <c r="H90" s="7">
        <f t="shared" si="10"/>
        <v>0</v>
      </c>
      <c r="I90" s="7">
        <f t="shared" si="11"/>
        <v>0</v>
      </c>
      <c r="J90" s="7"/>
      <c r="K90" s="47">
        <f t="shared" si="12"/>
        <v>0</v>
      </c>
      <c r="L90" s="37">
        <f t="shared" si="9"/>
        <v>0</v>
      </c>
      <c r="N90" s="16"/>
    </row>
    <row r="91" spans="1:14" ht="15" customHeight="1" x14ac:dyDescent="0.3">
      <c r="A91" s="5">
        <f t="shared" si="8"/>
        <v>84</v>
      </c>
      <c r="B91" s="3" t="s">
        <v>60</v>
      </c>
      <c r="C91" s="7" t="s">
        <v>11</v>
      </c>
      <c r="D91" s="7">
        <v>1</v>
      </c>
      <c r="E91" s="7"/>
      <c r="F91" s="7">
        <f t="shared" si="13"/>
        <v>0</v>
      </c>
      <c r="G91" s="7"/>
      <c r="H91" s="7">
        <f t="shared" si="10"/>
        <v>0</v>
      </c>
      <c r="I91" s="7">
        <f t="shared" si="11"/>
        <v>0</v>
      </c>
      <c r="J91" s="7"/>
      <c r="K91" s="47">
        <f t="shared" si="12"/>
        <v>0</v>
      </c>
      <c r="L91" s="37">
        <f t="shared" si="9"/>
        <v>0</v>
      </c>
    </row>
    <row r="92" spans="1:14" ht="15" customHeight="1" x14ac:dyDescent="0.3">
      <c r="A92" s="5">
        <f t="shared" si="8"/>
        <v>85</v>
      </c>
      <c r="B92" s="51" t="s">
        <v>112</v>
      </c>
      <c r="C92" s="7" t="s">
        <v>9</v>
      </c>
      <c r="D92" s="57">
        <v>16</v>
      </c>
      <c r="E92" s="7"/>
      <c r="F92" s="7">
        <f t="shared" si="13"/>
        <v>0</v>
      </c>
      <c r="G92" s="7"/>
      <c r="H92" s="7">
        <f t="shared" si="10"/>
        <v>0</v>
      </c>
      <c r="I92" s="7">
        <f t="shared" si="11"/>
        <v>0</v>
      </c>
      <c r="J92" s="7"/>
      <c r="K92" s="47">
        <f t="shared" si="12"/>
        <v>0</v>
      </c>
      <c r="L92" s="37">
        <f t="shared" si="9"/>
        <v>0</v>
      </c>
    </row>
    <row r="93" spans="1:14" ht="15" customHeight="1" x14ac:dyDescent="0.3">
      <c r="A93" s="5">
        <f t="shared" si="8"/>
        <v>86</v>
      </c>
      <c r="B93" s="3" t="s">
        <v>59</v>
      </c>
      <c r="C93" s="7" t="s">
        <v>8</v>
      </c>
      <c r="D93" s="7">
        <v>2</v>
      </c>
      <c r="E93" s="7"/>
      <c r="F93" s="7">
        <f t="shared" si="13"/>
        <v>0</v>
      </c>
      <c r="G93" s="7"/>
      <c r="H93" s="7">
        <f t="shared" si="10"/>
        <v>0</v>
      </c>
      <c r="I93" s="7">
        <f t="shared" si="11"/>
        <v>0</v>
      </c>
      <c r="J93" s="7"/>
      <c r="K93" s="47">
        <f t="shared" si="12"/>
        <v>0</v>
      </c>
      <c r="L93" s="37">
        <f t="shared" si="9"/>
        <v>0</v>
      </c>
    </row>
    <row r="94" spans="1:14" ht="15" customHeight="1" x14ac:dyDescent="0.3">
      <c r="A94" s="5">
        <f t="shared" si="8"/>
        <v>87</v>
      </c>
      <c r="B94" s="12" t="s">
        <v>111</v>
      </c>
      <c r="C94" s="7" t="s">
        <v>8</v>
      </c>
      <c r="D94" s="7">
        <v>1</v>
      </c>
      <c r="E94" s="7"/>
      <c r="F94" s="7">
        <f t="shared" si="13"/>
        <v>0</v>
      </c>
      <c r="G94" s="7"/>
      <c r="H94" s="7">
        <f t="shared" si="10"/>
        <v>0</v>
      </c>
      <c r="I94" s="7">
        <f t="shared" si="11"/>
        <v>0</v>
      </c>
      <c r="J94" s="7"/>
      <c r="K94" s="47">
        <f t="shared" si="12"/>
        <v>0</v>
      </c>
      <c r="L94" s="40">
        <f t="shared" si="9"/>
        <v>0</v>
      </c>
    </row>
    <row r="95" spans="1:14" ht="15" customHeight="1" x14ac:dyDescent="0.3">
      <c r="A95" s="5">
        <f t="shared" si="8"/>
        <v>88</v>
      </c>
      <c r="B95" s="3" t="s">
        <v>61</v>
      </c>
      <c r="C95" s="7" t="s">
        <v>8</v>
      </c>
      <c r="D95" s="7">
        <v>1</v>
      </c>
      <c r="E95" s="7"/>
      <c r="F95" s="7">
        <f t="shared" si="13"/>
        <v>0</v>
      </c>
      <c r="G95" s="7"/>
      <c r="H95" s="7">
        <f t="shared" si="10"/>
        <v>0</v>
      </c>
      <c r="I95" s="7">
        <f t="shared" si="11"/>
        <v>0</v>
      </c>
      <c r="J95" s="7"/>
      <c r="K95" s="47">
        <f t="shared" si="12"/>
        <v>0</v>
      </c>
      <c r="L95" s="40">
        <f t="shared" si="9"/>
        <v>0</v>
      </c>
    </row>
    <row r="96" spans="1:14" ht="15" customHeight="1" x14ac:dyDescent="0.3">
      <c r="A96" s="5">
        <f t="shared" si="8"/>
        <v>89</v>
      </c>
      <c r="B96" s="3" t="s">
        <v>62</v>
      </c>
      <c r="C96" s="7" t="s">
        <v>8</v>
      </c>
      <c r="D96" s="7">
        <v>1</v>
      </c>
      <c r="E96" s="7"/>
      <c r="F96" s="7">
        <f t="shared" si="13"/>
        <v>0</v>
      </c>
      <c r="G96" s="7"/>
      <c r="H96" s="7">
        <f t="shared" si="10"/>
        <v>0</v>
      </c>
      <c r="I96" s="7">
        <f t="shared" si="11"/>
        <v>0</v>
      </c>
      <c r="J96" s="7"/>
      <c r="K96" s="47">
        <f t="shared" si="12"/>
        <v>0</v>
      </c>
      <c r="L96" s="40">
        <f t="shared" si="9"/>
        <v>0</v>
      </c>
    </row>
    <row r="97" spans="1:12" ht="15" customHeight="1" x14ac:dyDescent="0.3">
      <c r="A97" s="5">
        <f t="shared" si="8"/>
        <v>90</v>
      </c>
      <c r="B97" s="3" t="s">
        <v>63</v>
      </c>
      <c r="C97" s="7" t="s">
        <v>8</v>
      </c>
      <c r="D97" s="7">
        <v>2</v>
      </c>
      <c r="E97" s="7"/>
      <c r="F97" s="7">
        <f t="shared" si="13"/>
        <v>0</v>
      </c>
      <c r="G97" s="7"/>
      <c r="H97" s="7">
        <f t="shared" si="10"/>
        <v>0</v>
      </c>
      <c r="I97" s="7">
        <f t="shared" si="11"/>
        <v>0</v>
      </c>
      <c r="J97" s="7"/>
      <c r="K97" s="47">
        <f t="shared" si="12"/>
        <v>0</v>
      </c>
      <c r="L97" s="40">
        <f t="shared" si="9"/>
        <v>0</v>
      </c>
    </row>
    <row r="98" spans="1:12" ht="15" customHeight="1" x14ac:dyDescent="0.3">
      <c r="A98" s="5">
        <f t="shared" si="8"/>
        <v>91</v>
      </c>
      <c r="B98" s="3" t="s">
        <v>77</v>
      </c>
      <c r="C98" s="7" t="s">
        <v>8</v>
      </c>
      <c r="D98" s="7">
        <v>1</v>
      </c>
      <c r="E98" s="7"/>
      <c r="F98" s="7">
        <f t="shared" si="13"/>
        <v>0</v>
      </c>
      <c r="G98" s="7"/>
      <c r="H98" s="7">
        <f t="shared" si="10"/>
        <v>0</v>
      </c>
      <c r="I98" s="7">
        <f t="shared" si="11"/>
        <v>0</v>
      </c>
      <c r="J98" s="7"/>
      <c r="K98" s="47">
        <f t="shared" si="12"/>
        <v>0</v>
      </c>
      <c r="L98" s="40">
        <f t="shared" si="9"/>
        <v>0</v>
      </c>
    </row>
    <row r="99" spans="1:12" ht="15" customHeight="1" x14ac:dyDescent="0.3">
      <c r="A99" s="5">
        <f t="shared" si="8"/>
        <v>92</v>
      </c>
      <c r="B99" s="51" t="s">
        <v>57</v>
      </c>
      <c r="C99" s="57" t="s">
        <v>7</v>
      </c>
      <c r="D99" s="57">
        <v>40</v>
      </c>
      <c r="E99" s="7"/>
      <c r="F99" s="7">
        <f t="shared" si="13"/>
        <v>0</v>
      </c>
      <c r="G99" s="7"/>
      <c r="H99" s="7">
        <f t="shared" si="10"/>
        <v>0</v>
      </c>
      <c r="I99" s="7">
        <f t="shared" si="11"/>
        <v>0</v>
      </c>
      <c r="J99" s="7"/>
      <c r="K99" s="47">
        <f t="shared" si="12"/>
        <v>0</v>
      </c>
      <c r="L99" s="37">
        <f t="shared" si="9"/>
        <v>0</v>
      </c>
    </row>
    <row r="100" spans="1:12" ht="15" customHeight="1" x14ac:dyDescent="0.3">
      <c r="A100" s="5">
        <f t="shared" si="8"/>
        <v>93</v>
      </c>
      <c r="B100" s="14" t="s">
        <v>18</v>
      </c>
      <c r="C100" s="15" t="s">
        <v>110</v>
      </c>
      <c r="D100" s="15">
        <v>11</v>
      </c>
      <c r="E100" s="15"/>
      <c r="F100" s="15">
        <f t="shared" si="13"/>
        <v>0</v>
      </c>
      <c r="G100" s="15"/>
      <c r="H100" s="15">
        <f t="shared" si="10"/>
        <v>0</v>
      </c>
      <c r="I100" s="15">
        <f t="shared" si="11"/>
        <v>0</v>
      </c>
      <c r="J100" s="15"/>
      <c r="K100" s="66">
        <f t="shared" si="12"/>
        <v>0</v>
      </c>
      <c r="L100" s="40">
        <f t="shared" si="9"/>
        <v>0</v>
      </c>
    </row>
    <row r="101" spans="1:12" ht="15" customHeight="1" x14ac:dyDescent="0.3">
      <c r="A101" s="3"/>
      <c r="B101" s="43" t="s">
        <v>104</v>
      </c>
      <c r="C101" s="7"/>
      <c r="D101" s="9"/>
      <c r="E101" s="3"/>
      <c r="F101" s="3"/>
      <c r="G101" s="3"/>
      <c r="H101" s="3"/>
      <c r="I101" s="3"/>
      <c r="J101" s="3"/>
      <c r="K101" s="3"/>
      <c r="L101" s="49">
        <f>SUM(L7:L100)</f>
        <v>0</v>
      </c>
    </row>
    <row r="102" spans="1:12" ht="15" customHeight="1" x14ac:dyDescent="0.3">
      <c r="A102" s="3"/>
      <c r="B102" s="43" t="s">
        <v>105</v>
      </c>
      <c r="C102" s="44" t="s">
        <v>123</v>
      </c>
      <c r="D102" s="9"/>
      <c r="E102" s="3"/>
      <c r="F102" s="3"/>
      <c r="G102" s="3"/>
      <c r="H102" s="3"/>
      <c r="I102" s="3"/>
      <c r="J102" s="3"/>
      <c r="K102" s="3"/>
      <c r="L102" s="49" t="e">
        <f>L101*C102</f>
        <v>#VALUE!</v>
      </c>
    </row>
    <row r="103" spans="1:12" ht="15" customHeight="1" x14ac:dyDescent="0.3">
      <c r="A103" s="3"/>
      <c r="B103" s="43" t="s">
        <v>104</v>
      </c>
      <c r="C103" s="44"/>
      <c r="D103" s="9"/>
      <c r="E103" s="3"/>
      <c r="F103" s="3"/>
      <c r="G103" s="3"/>
      <c r="H103" s="3"/>
      <c r="I103" s="3"/>
      <c r="J103" s="3"/>
      <c r="K103" s="3"/>
      <c r="L103" s="49" t="e">
        <f>L101+L102</f>
        <v>#VALUE!</v>
      </c>
    </row>
    <row r="104" spans="1:12" ht="15" customHeight="1" x14ac:dyDescent="0.4">
      <c r="A104" s="3"/>
      <c r="B104" s="48" t="s">
        <v>107</v>
      </c>
      <c r="C104" s="44" t="s">
        <v>123</v>
      </c>
      <c r="D104" s="9"/>
      <c r="E104" s="3"/>
      <c r="F104" s="3"/>
      <c r="G104" s="3"/>
      <c r="H104" s="3"/>
      <c r="I104" s="3"/>
      <c r="J104" s="3"/>
      <c r="K104" s="3"/>
      <c r="L104" s="49" t="e">
        <f>L103*C104</f>
        <v>#VALUE!</v>
      </c>
    </row>
    <row r="105" spans="1:12" ht="15" customHeight="1" x14ac:dyDescent="0.3">
      <c r="A105" s="3"/>
      <c r="B105" s="43" t="s">
        <v>104</v>
      </c>
      <c r="C105" s="44"/>
      <c r="D105" s="9"/>
      <c r="E105" s="3"/>
      <c r="F105" s="3"/>
      <c r="G105" s="3"/>
      <c r="H105" s="3"/>
      <c r="I105" s="3"/>
      <c r="J105" s="3"/>
      <c r="K105" s="3"/>
      <c r="L105" s="49" t="e">
        <f>L103+L104</f>
        <v>#VALUE!</v>
      </c>
    </row>
    <row r="106" spans="1:12" ht="15" customHeight="1" x14ac:dyDescent="0.3">
      <c r="A106" s="3"/>
      <c r="B106" s="62" t="s">
        <v>109</v>
      </c>
      <c r="C106" s="44" t="s">
        <v>123</v>
      </c>
      <c r="D106" s="63"/>
      <c r="E106" s="64"/>
      <c r="F106" s="64"/>
      <c r="G106" s="64"/>
      <c r="H106" s="64"/>
      <c r="I106" s="64"/>
      <c r="J106" s="64"/>
      <c r="K106" s="64"/>
      <c r="L106" s="65" t="e">
        <f>L105*C106</f>
        <v>#VALUE!</v>
      </c>
    </row>
    <row r="107" spans="1:12" ht="15" customHeight="1" x14ac:dyDescent="0.3">
      <c r="A107" s="3"/>
      <c r="B107" s="43" t="s">
        <v>104</v>
      </c>
      <c r="C107" s="44"/>
      <c r="D107" s="9"/>
      <c r="E107" s="3"/>
      <c r="F107" s="3"/>
      <c r="G107" s="3"/>
      <c r="H107" s="3"/>
      <c r="I107" s="3"/>
      <c r="J107" s="3"/>
      <c r="K107" s="3"/>
      <c r="L107" s="49" t="e">
        <f>L105+L106</f>
        <v>#VALUE!</v>
      </c>
    </row>
    <row r="108" spans="1:12" ht="15" customHeight="1" x14ac:dyDescent="0.3">
      <c r="A108" s="3"/>
      <c r="B108" s="43" t="s">
        <v>106</v>
      </c>
      <c r="C108" s="44" t="s">
        <v>123</v>
      </c>
      <c r="D108" s="9"/>
      <c r="E108" s="3"/>
      <c r="F108" s="3"/>
      <c r="G108" s="3"/>
      <c r="H108" s="3"/>
      <c r="I108" s="3"/>
      <c r="J108" s="3"/>
      <c r="K108" s="3"/>
      <c r="L108" s="49" t="e">
        <f>L107*C108</f>
        <v>#VALUE!</v>
      </c>
    </row>
    <row r="109" spans="1:12" ht="15" customHeight="1" x14ac:dyDescent="0.3">
      <c r="A109" s="3"/>
      <c r="B109" s="43" t="s">
        <v>108</v>
      </c>
      <c r="C109" s="45"/>
      <c r="D109" s="9"/>
      <c r="E109" s="3"/>
      <c r="F109" s="3"/>
      <c r="G109" s="3"/>
      <c r="H109" s="3"/>
      <c r="I109" s="3"/>
      <c r="J109" s="3"/>
      <c r="K109" s="3"/>
      <c r="L109" s="49" t="e">
        <f>L107+L108</f>
        <v>#VALUE!</v>
      </c>
    </row>
    <row r="110" spans="1:12" ht="15" customHeight="1" x14ac:dyDescent="0.3">
      <c r="A110" s="3"/>
      <c r="B110" s="46"/>
      <c r="C110" s="47"/>
      <c r="D110" s="9"/>
      <c r="E110" s="3"/>
      <c r="F110" s="3"/>
      <c r="G110" s="3"/>
      <c r="H110" s="3"/>
      <c r="I110" s="3"/>
      <c r="J110" s="3"/>
      <c r="K110" s="3"/>
      <c r="L110" s="3"/>
    </row>
    <row r="114" spans="2:7" ht="15" customHeight="1" x14ac:dyDescent="0.3">
      <c r="B114" s="59" t="s">
        <v>118</v>
      </c>
      <c r="C114" s="60"/>
      <c r="D114" s="59" t="s">
        <v>119</v>
      </c>
      <c r="E114" s="59"/>
      <c r="F114" s="59"/>
      <c r="G114" s="59"/>
    </row>
  </sheetData>
  <mergeCells count="7">
    <mergeCell ref="B1:K1"/>
    <mergeCell ref="L2:L4"/>
    <mergeCell ref="E2:F3"/>
    <mergeCell ref="G2:I3"/>
    <mergeCell ref="J2:K3"/>
    <mergeCell ref="C2:C4"/>
    <mergeCell ref="D2:D4"/>
  </mergeCells>
  <pageMargins left="0.27" right="0.28000000000000003" top="0.37" bottom="0.31" header="0.23" footer="0.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Esma Chachanidze</cp:lastModifiedBy>
  <cp:lastPrinted>2017-02-05T13:06:35Z</cp:lastPrinted>
  <dcterms:created xsi:type="dcterms:W3CDTF">2016-10-27T06:57:33Z</dcterms:created>
  <dcterms:modified xsi:type="dcterms:W3CDTF">2017-02-06T13:29:15Z</dcterms:modified>
</cp:coreProperties>
</file>